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500" tabRatio="485" activeTab="0"/>
  </bookViews>
  <sheets>
    <sheet name="2015 " sheetId="1" r:id="rId1"/>
    <sheet name="2016" sheetId="2" r:id="rId2"/>
    <sheet name="2017" sheetId="3" r:id="rId3"/>
    <sheet name="2010  (2)" sheetId="4" state="hidden" r:id="rId4"/>
  </sheets>
  <definedNames>
    <definedName name="_xlnm.Print_Titles" localSheetId="3">'2010  (2)'!$12:$18</definedName>
    <definedName name="_xlnm.Print_Titles" localSheetId="0">'2015 '!$12:$18</definedName>
    <definedName name="_xlnm.Print_Titles" localSheetId="1">'2016'!$12:$18</definedName>
    <definedName name="_xlnm.Print_Titles" localSheetId="2">'2017'!$12:$18</definedName>
    <definedName name="_xlnm.Print_Area" localSheetId="3">'2010  (2)'!#REF!</definedName>
    <definedName name="_xlnm.Print_Area" localSheetId="0">'2015 '!$A$1:$AF$39</definedName>
    <definedName name="_xlnm.Print_Area" localSheetId="1">'2016'!$A$1:$AE$35</definedName>
    <definedName name="_xlnm.Print_Area" localSheetId="2">'2017'!$A$1:$AE$35</definedName>
  </definedNames>
  <calcPr fullCalcOnLoad="1"/>
</workbook>
</file>

<file path=xl/sharedStrings.xml><?xml version="1.0" encoding="utf-8"?>
<sst xmlns="http://schemas.openxmlformats.org/spreadsheetml/2006/main" count="232" uniqueCount="81">
  <si>
    <t>0100</t>
  </si>
  <si>
    <t>0800</t>
  </si>
  <si>
    <t>0500</t>
  </si>
  <si>
    <t>ИТОГО РАСХОДОВ</t>
  </si>
  <si>
    <t>Раздел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</si>
  <si>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</si>
  <si>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</si>
  <si>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</si>
  <si>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</si>
  <si>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</si>
  <si>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</si>
  <si>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Прочие услуги</t>
  </si>
  <si>
    <t>Обслуживание внутренних долговых обязательств</t>
  </si>
  <si>
    <t>Безвозмездные и безвозвратные перечисления  организациям</t>
  </si>
  <si>
    <t>Прочие расходы</t>
  </si>
  <si>
    <t>Статьи расходов</t>
  </si>
  <si>
    <t>Общегосударственные вопросы</t>
  </si>
  <si>
    <t>Национальная безопасность и правоохранительная деятельность</t>
  </si>
  <si>
    <t>0300</t>
  </si>
  <si>
    <t>Культура, кинематография, средства массовой информации</t>
  </si>
  <si>
    <t>0102</t>
  </si>
  <si>
    <t>Всего расходов</t>
  </si>
  <si>
    <t>Наименование разделов, подразделов и бюджетополучателей</t>
  </si>
  <si>
    <t xml:space="preserve">ВЕРНО : </t>
  </si>
  <si>
    <t>Перечисления другим бюджетам</t>
  </si>
  <si>
    <t>0801</t>
  </si>
  <si>
    <t>в том числе</t>
  </si>
  <si>
    <t xml:space="preserve">электроснабжение </t>
  </si>
  <si>
    <t>теплоэнергия</t>
  </si>
  <si>
    <t>ГСМ</t>
  </si>
  <si>
    <t>02</t>
  </si>
  <si>
    <t>03</t>
  </si>
  <si>
    <t>04</t>
  </si>
  <si>
    <t>Классное руководство, выплаты медперсоналу</t>
  </si>
  <si>
    <t>метод.литература</t>
  </si>
  <si>
    <t>профилактика</t>
  </si>
  <si>
    <t>вывоз сухого мусора</t>
  </si>
  <si>
    <t>прочие (канц, хоз, и т.д.)</t>
  </si>
  <si>
    <t>в т.ч.</t>
  </si>
  <si>
    <t>земельный налог</t>
  </si>
  <si>
    <t xml:space="preserve">к решению Совета МО </t>
  </si>
  <si>
    <t>Функционирование высшего должностного лица (Глава сельсовета)</t>
  </si>
  <si>
    <t>0310</t>
  </si>
  <si>
    <t>Осуществление воинского учета</t>
  </si>
  <si>
    <t>0200</t>
  </si>
  <si>
    <t>в т. ч</t>
  </si>
  <si>
    <t>коман дировочные</t>
  </si>
  <si>
    <t>Обеспечение противопожарной безопасности</t>
  </si>
  <si>
    <t>0503</t>
  </si>
  <si>
    <t xml:space="preserve">Благоустройство </t>
  </si>
  <si>
    <t>Культура</t>
  </si>
  <si>
    <t>Осуществление полномочий по первичному воинскому учету</t>
  </si>
  <si>
    <t>0203</t>
  </si>
  <si>
    <t>Увеличе ние стоимости основных средств</t>
  </si>
  <si>
    <t>Увеличе ние стоимости материальных запасов</t>
  </si>
  <si>
    <t>Услуги по содер жанию имуще ства</t>
  </si>
  <si>
    <t>Аренд ная плата за пользо вание имуще     ством</t>
  </si>
  <si>
    <t>Пенсии, пособия, выплачи ваемые организа циями</t>
  </si>
  <si>
    <t>0113</t>
  </si>
  <si>
    <t xml:space="preserve">                   МЕСТНЫЙ  БЮДЖЕТ  НА 2015 Г. ПО РАСХОДАМ ЭКОНОМИЧЕСКОЙ КЛАССИФИКАЦИИ  </t>
  </si>
  <si>
    <t>"Заволжский сельсовет"</t>
  </si>
  <si>
    <t>Приложение № 6.1</t>
  </si>
  <si>
    <t xml:space="preserve">Администрация МО "Заволжский сельсовет" </t>
  </si>
  <si>
    <t>газ</t>
  </si>
  <si>
    <t>Национальная экономика</t>
  </si>
  <si>
    <t>Оказание ветеринарных услуг</t>
  </si>
  <si>
    <t>0405</t>
  </si>
  <si>
    <t>Социальная политика</t>
  </si>
  <si>
    <t>Пенсионное обеспечение</t>
  </si>
  <si>
    <t>1001</t>
  </si>
  <si>
    <t>Приложение № 6.3</t>
  </si>
  <si>
    <t>Приложение № 6.2</t>
  </si>
  <si>
    <t xml:space="preserve">                   МЕСТНЫЙ  БЮДЖЕТ  НА 2016 Г. ПО РАСХОДАМ ЭКОНОМИЧЕСКОЙ КЛАССИФИКАЦИИ  </t>
  </si>
  <si>
    <r>
      <t xml:space="preserve">                   МЕСТНЫЙ  БЮДЖЕТ  НА 2017 </t>
    </r>
    <r>
      <rPr>
        <b/>
        <sz val="28"/>
        <rFont val="Arial Cyr"/>
        <family val="0"/>
      </rPr>
      <t>г</t>
    </r>
    <r>
      <rPr>
        <b/>
        <i/>
        <sz val="28"/>
        <rFont val="Arial Cyr"/>
        <family val="0"/>
      </rPr>
      <t xml:space="preserve">. ПО РАСХОДАМ ЭКОНОМИЧЕСКОЙ КЛАССИФИКАЦИИ  </t>
    </r>
  </si>
  <si>
    <t>Дороги</t>
  </si>
  <si>
    <t xml:space="preserve">Содержание дорог </t>
  </si>
  <si>
    <t>0409</t>
  </si>
  <si>
    <t>0502</t>
  </si>
  <si>
    <t>от "29"декабря 2014г №29</t>
  </si>
  <si>
    <t>Безвозмездные перечисления организациям</t>
  </si>
  <si>
    <t xml:space="preserve"> от 14.09.15.№42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</si>
</sst>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_-* #,##0.00_р_._-;\-* #,##0.00_р_._-;_-* &quot;-&quot;_р_._-;_-@_-"/>
    <numFmt numFmtId="166" formatCode="_-* #,##0.000_р_._-;\-* #,##0.000_р_._-;_-* &quot;-&quot;_р_._-;_-@_-"/>
    <numFmt numFmtId="167" formatCode="#,##0&quot;р.&quot;"/>
    <numFmt numFmtId="168" formatCode="000000"/>
    <numFmt numFmtId="169" formatCode="0.0"/>
    <numFmt numFmtId="170" formatCode="0.000"/>
  </numFmts>
  <fonts count="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6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i/>
      <sz val="14"/>
      <name val="Arial Cyr"/>
      <family val="0"/>
    </font>
    <font>
      <b/>
      <i/>
      <sz val="16"/>
      <name val="Arial Cyr"/>
      <family val="0"/>
    </font>
    <font>
      <b/>
      <sz val="14"/>
      <color indexed="10"/>
      <name val="Arial Cyr"/>
      <family val="0"/>
    </font>
    <font>
      <b/>
      <i/>
      <sz val="14"/>
      <name val="Arial Cyr"/>
      <family val="0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Arial Cyr"/>
      <family val="0"/>
    </font>
    <font>
      <b/>
      <i/>
      <sz val="28"/>
      <name val="Arial Cyr"/>
      <family val="0"/>
    </font>
    <font>
      <sz val="28"/>
      <name val="Arial Cyr"/>
      <family val="0"/>
    </font>
    <font>
      <sz val="22"/>
      <name val="Arial Cyr"/>
      <family val="0"/>
    </font>
    <font>
      <b/>
      <sz val="28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wrapText="1"/>
    </xf>
    <xf numFmtId="49" fontId="5" fillId="25" borderId="14" xfId="61" applyNumberFormat="1" applyFont="1" applyFill="1" applyBorder="1" applyAlignment="1">
      <alignment horizontal="center" vertical="center"/>
    </xf>
    <xf numFmtId="0" fontId="4" fillId="25" borderId="15" xfId="0" applyFont="1" applyFill="1" applyBorder="1" applyAlignment="1">
      <alignment wrapText="1"/>
    </xf>
    <xf numFmtId="49" fontId="5" fillId="25" borderId="12" xfId="0" applyNumberFormat="1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wrapText="1"/>
    </xf>
    <xf numFmtId="49" fontId="4" fillId="24" borderId="17" xfId="6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4" fillId="26" borderId="11" xfId="0" applyFont="1" applyFill="1" applyBorder="1" applyAlignment="1">
      <alignment horizontal="center" vertical="center"/>
    </xf>
    <xf numFmtId="0" fontId="9" fillId="26" borderId="11" xfId="0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center" vertical="center"/>
    </xf>
    <xf numFmtId="169" fontId="8" fillId="24" borderId="12" xfId="0" applyNumberFormat="1" applyFont="1" applyFill="1" applyBorder="1" applyAlignment="1">
      <alignment horizontal="center" vertical="center"/>
    </xf>
    <xf numFmtId="169" fontId="5" fillId="25" borderId="12" xfId="0" applyNumberFormat="1" applyFont="1" applyFill="1" applyBorder="1" applyAlignment="1">
      <alignment horizontal="center" vertical="center"/>
    </xf>
    <xf numFmtId="169" fontId="8" fillId="24" borderId="14" xfId="61" applyNumberFormat="1" applyFont="1" applyFill="1" applyBorder="1" applyAlignment="1">
      <alignment horizontal="center" vertical="center"/>
    </xf>
    <xf numFmtId="1" fontId="8" fillId="25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169" fontId="5" fillId="26" borderId="12" xfId="0" applyNumberFormat="1" applyFont="1" applyFill="1" applyBorder="1" applyAlignment="1">
      <alignment horizontal="center" vertical="center"/>
    </xf>
    <xf numFmtId="169" fontId="8" fillId="24" borderId="18" xfId="0" applyNumberFormat="1" applyFont="1" applyFill="1" applyBorder="1" applyAlignment="1">
      <alignment horizontal="center" vertical="center"/>
    </xf>
    <xf numFmtId="169" fontId="5" fillId="25" borderId="14" xfId="0" applyNumberFormat="1" applyFont="1" applyFill="1" applyBorder="1" applyAlignment="1">
      <alignment horizontal="center" vertical="center"/>
    </xf>
    <xf numFmtId="169" fontId="8" fillId="24" borderId="14" xfId="0" applyNumberFormat="1" applyFont="1" applyFill="1" applyBorder="1" applyAlignment="1">
      <alignment horizontal="center" vertical="center"/>
    </xf>
    <xf numFmtId="169" fontId="5" fillId="26" borderId="14" xfId="0" applyNumberFormat="1" applyFont="1" applyFill="1" applyBorder="1" applyAlignment="1">
      <alignment horizontal="center" vertical="center"/>
    </xf>
    <xf numFmtId="169" fontId="8" fillId="24" borderId="12" xfId="61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169" fontId="8" fillId="25" borderId="12" xfId="0" applyNumberFormat="1" applyFont="1" applyFill="1" applyBorder="1" applyAlignment="1">
      <alignment horizontal="center" vertical="center"/>
    </xf>
    <xf numFmtId="169" fontId="8" fillId="25" borderId="14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1" fontId="4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69" fontId="5" fillId="24" borderId="12" xfId="0" applyNumberFormat="1" applyFont="1" applyFill="1" applyBorder="1" applyAlignment="1">
      <alignment horizontal="center" vertical="center"/>
    </xf>
    <xf numFmtId="0" fontId="5" fillId="25" borderId="12" xfId="0" applyNumberFormat="1" applyFont="1" applyFill="1" applyBorder="1" applyAlignment="1">
      <alignment horizontal="center" vertical="center"/>
    </xf>
    <xf numFmtId="0" fontId="8" fillId="24" borderId="12" xfId="0" applyNumberFormat="1" applyFont="1" applyFill="1" applyBorder="1" applyAlignment="1">
      <alignment horizontal="center" vertical="center"/>
    </xf>
    <xf numFmtId="0" fontId="5" fillId="26" borderId="12" xfId="0" applyNumberFormat="1" applyFont="1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4" fillId="0" borderId="13" xfId="0" applyFont="1" applyFill="1" applyBorder="1" applyAlignment="1">
      <alignment horizontal="left" wrapText="1"/>
    </xf>
    <xf numFmtId="49" fontId="5" fillId="25" borderId="14" xfId="0" applyNumberFormat="1" applyFont="1" applyFill="1" applyBorder="1" applyAlignment="1">
      <alignment horizontal="center" vertical="center"/>
    </xf>
    <xf numFmtId="169" fontId="28" fillId="25" borderId="14" xfId="0" applyNumberFormat="1" applyFont="1" applyFill="1" applyBorder="1" applyAlignment="1">
      <alignment horizontal="center" vertical="center"/>
    </xf>
    <xf numFmtId="169" fontId="8" fillId="25" borderId="14" xfId="61" applyNumberFormat="1" applyFont="1" applyFill="1" applyBorder="1" applyAlignment="1">
      <alignment horizontal="center" vertical="center"/>
    </xf>
    <xf numFmtId="0" fontId="4" fillId="27" borderId="13" xfId="0" applyFont="1" applyFill="1" applyBorder="1" applyAlignment="1">
      <alignment horizontal="left" wrapText="1"/>
    </xf>
    <xf numFmtId="49" fontId="5" fillId="27" borderId="14" xfId="0" applyNumberFormat="1" applyFont="1" applyFill="1" applyBorder="1" applyAlignment="1">
      <alignment horizontal="center" vertical="center"/>
    </xf>
    <xf numFmtId="169" fontId="8" fillId="27" borderId="12" xfId="0" applyNumberFormat="1" applyFont="1" applyFill="1" applyBorder="1" applyAlignment="1">
      <alignment horizontal="center" vertical="center"/>
    </xf>
    <xf numFmtId="169" fontId="5" fillId="27" borderId="14" xfId="0" applyNumberFormat="1" applyFont="1" applyFill="1" applyBorder="1" applyAlignment="1">
      <alignment horizontal="center" vertical="center"/>
    </xf>
    <xf numFmtId="169" fontId="8" fillId="27" borderId="14" xfId="0" applyNumberFormat="1" applyFont="1" applyFill="1" applyBorder="1" applyAlignment="1">
      <alignment horizontal="center" vertical="center"/>
    </xf>
    <xf numFmtId="169" fontId="28" fillId="27" borderId="14" xfId="0" applyNumberFormat="1" applyFont="1" applyFill="1" applyBorder="1" applyAlignment="1">
      <alignment horizontal="center" vertical="center"/>
    </xf>
    <xf numFmtId="169" fontId="8" fillId="27" borderId="14" xfId="61" applyNumberFormat="1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170" fontId="8" fillId="24" borderId="12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wrapText="1"/>
    </xf>
    <xf numFmtId="49" fontId="5" fillId="27" borderId="12" xfId="0" applyNumberFormat="1" applyFont="1" applyFill="1" applyBorder="1" applyAlignment="1">
      <alignment horizontal="center" vertical="center"/>
    </xf>
    <xf numFmtId="1" fontId="0" fillId="27" borderId="0" xfId="0" applyNumberFormat="1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ill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0" fontId="8" fillId="24" borderId="14" xfId="61" applyNumberFormat="1" applyFont="1" applyFill="1" applyBorder="1" applyAlignment="1">
      <alignment horizontal="center" vertical="center"/>
    </xf>
    <xf numFmtId="170" fontId="5" fillId="25" borderId="12" xfId="0" applyNumberFormat="1" applyFont="1" applyFill="1" applyBorder="1" applyAlignment="1">
      <alignment horizontal="center" vertical="center"/>
    </xf>
    <xf numFmtId="2" fontId="8" fillId="24" borderId="12" xfId="0" applyNumberFormat="1" applyFont="1" applyFill="1" applyBorder="1" applyAlignment="1">
      <alignment horizontal="center" vertical="center"/>
    </xf>
    <xf numFmtId="2" fontId="5" fillId="25" borderId="12" xfId="0" applyNumberFormat="1" applyFont="1" applyFill="1" applyBorder="1" applyAlignment="1">
      <alignment horizontal="center" vertical="center"/>
    </xf>
    <xf numFmtId="0" fontId="5" fillId="25" borderId="15" xfId="0" applyFont="1" applyFill="1" applyBorder="1" applyAlignment="1">
      <alignment wrapText="1"/>
    </xf>
    <xf numFmtId="49" fontId="4" fillId="25" borderId="12" xfId="0" applyNumberFormat="1" applyFont="1" applyFill="1" applyBorder="1" applyAlignment="1">
      <alignment horizontal="center" vertical="center"/>
    </xf>
    <xf numFmtId="170" fontId="8" fillId="24" borderId="18" xfId="0" applyNumberFormat="1" applyFont="1" applyFill="1" applyBorder="1" applyAlignment="1">
      <alignment horizontal="center" vertical="center"/>
    </xf>
    <xf numFmtId="2" fontId="8" fillId="24" borderId="14" xfId="6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16" xfId="0" applyFont="1" applyFill="1" applyBorder="1" applyAlignment="1">
      <alignment wrapText="1"/>
    </xf>
    <xf numFmtId="49" fontId="4" fillId="0" borderId="17" xfId="61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169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49" fontId="5" fillId="0" borderId="14" xfId="61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169" fontId="5" fillId="0" borderId="14" xfId="0" applyNumberFormat="1" applyFont="1" applyFill="1" applyBorder="1" applyAlignment="1">
      <alignment horizontal="center" vertical="center"/>
    </xf>
    <xf numFmtId="169" fontId="8" fillId="0" borderId="14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0" fontId="8" fillId="0" borderId="12" xfId="0" applyNumberFormat="1" applyFont="1" applyFill="1" applyBorder="1" applyAlignment="1">
      <alignment horizontal="center" vertical="center"/>
    </xf>
    <xf numFmtId="170" fontId="5" fillId="0" borderId="12" xfId="0" applyNumberFormat="1" applyFont="1" applyFill="1" applyBorder="1" applyAlignment="1">
      <alignment horizontal="center" vertical="center"/>
    </xf>
    <xf numFmtId="169" fontId="8" fillId="0" borderId="12" xfId="61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69" fontId="28" fillId="0" borderId="14" xfId="0" applyNumberFormat="1" applyFont="1" applyFill="1" applyBorder="1" applyAlignment="1">
      <alignment horizontal="center" vertical="center"/>
    </xf>
    <xf numFmtId="169" fontId="8" fillId="0" borderId="14" xfId="61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70" fontId="8" fillId="0" borderId="14" xfId="61" applyNumberFormat="1" applyFont="1" applyFill="1" applyBorder="1" applyAlignment="1">
      <alignment horizontal="center" vertical="center"/>
    </xf>
    <xf numFmtId="169" fontId="5" fillId="27" borderId="12" xfId="0" applyNumberFormat="1" applyFont="1" applyFill="1" applyBorder="1" applyAlignment="1">
      <alignment horizontal="center" vertical="center"/>
    </xf>
    <xf numFmtId="170" fontId="8" fillId="24" borderId="12" xfId="6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27" borderId="14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26" borderId="23" xfId="0" applyFont="1" applyFill="1" applyBorder="1" applyAlignment="1">
      <alignment horizontal="center" vertical="center" wrapText="1"/>
    </xf>
    <xf numFmtId="0" fontId="5" fillId="26" borderId="11" xfId="0" applyFont="1" applyFill="1" applyBorder="1" applyAlignment="1">
      <alignment horizontal="center" vertical="center" wrapText="1"/>
    </xf>
    <xf numFmtId="0" fontId="5" fillId="26" borderId="24" xfId="0" applyFont="1" applyFill="1" applyBorder="1" applyAlignment="1">
      <alignment horizontal="center" vertical="center" wrapText="1"/>
    </xf>
    <xf numFmtId="0" fontId="5" fillId="26" borderId="25" xfId="0" applyFont="1" applyFill="1" applyBorder="1" applyAlignment="1">
      <alignment horizontal="center" vertical="center" wrapText="1"/>
    </xf>
    <xf numFmtId="0" fontId="5" fillId="26" borderId="26" xfId="0" applyFont="1" applyFill="1" applyBorder="1" applyAlignment="1">
      <alignment horizontal="center" vertical="center" wrapText="1"/>
    </xf>
    <xf numFmtId="0" fontId="5" fillId="26" borderId="27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29" fillId="0" borderId="0" xfId="0" applyFont="1" applyAlignment="1">
      <alignment horizontal="center" wrapText="1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 wrapText="1"/>
    </xf>
    <xf numFmtId="0" fontId="5" fillId="0" borderId="2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 horizontal="center" wrapText="1"/>
    </xf>
    <xf numFmtId="0" fontId="30" fillId="0" borderId="0" xfId="0" applyFont="1" applyFill="1" applyAlignment="1">
      <alignment/>
    </xf>
    <xf numFmtId="0" fontId="29" fillId="0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39"/>
  <sheetViews>
    <sheetView tabSelected="1" zoomScale="75" zoomScaleNormal="75" zoomScaleSheetLayoutView="50" workbookViewId="0" topLeftCell="C1">
      <selection activeCell="Z4" sqref="Z4:AF4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6.37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1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3.125" style="0" customWidth="1"/>
    <col min="29" max="29" width="9.75390625" style="0" customWidth="1"/>
    <col min="30" max="31" width="11.00390625" style="0" customWidth="1"/>
    <col min="32" max="32" width="10.625" style="0" customWidth="1"/>
  </cols>
  <sheetData>
    <row r="1" spans="1:32" ht="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24" t="s">
        <v>61</v>
      </c>
      <c r="AA1" s="125"/>
      <c r="AB1" s="125"/>
      <c r="AC1" s="125"/>
      <c r="AD1" s="125"/>
      <c r="AE1" s="125"/>
      <c r="AF1" s="125"/>
    </row>
    <row r="2" spans="1:32" ht="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24" t="s">
        <v>40</v>
      </c>
      <c r="AA2" s="125"/>
      <c r="AB2" s="125"/>
      <c r="AC2" s="125"/>
      <c r="AD2" s="125"/>
      <c r="AE2" s="125"/>
      <c r="AF2" s="125"/>
    </row>
    <row r="3" spans="1:32" ht="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4" t="s">
        <v>60</v>
      </c>
      <c r="AA3" s="125"/>
      <c r="AB3" s="125"/>
      <c r="AC3" s="125"/>
      <c r="AD3" s="125"/>
      <c r="AE3" s="125"/>
      <c r="AF3" s="125"/>
    </row>
    <row r="4" spans="1:87" ht="27">
      <c r="A4" s="7"/>
      <c r="B4" s="7"/>
      <c r="C4" s="7"/>
      <c r="D4" s="7"/>
      <c r="E4" s="7"/>
      <c r="F4" s="8"/>
      <c r="G4" s="8"/>
      <c r="H4" s="8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4" t="s">
        <v>80</v>
      </c>
      <c r="AA4" s="125"/>
      <c r="AB4" s="125"/>
      <c r="AC4" s="125"/>
      <c r="AD4" s="125"/>
      <c r="AE4" s="125"/>
      <c r="AF4" s="125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</row>
    <row r="5" spans="1:87" ht="25.5">
      <c r="A5" s="7"/>
      <c r="B5" s="7"/>
      <c r="C5" s="7"/>
      <c r="D5" s="7"/>
      <c r="E5" s="7"/>
      <c r="F5" s="8"/>
      <c r="G5" s="8"/>
      <c r="H5" s="8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4"/>
      <c r="AD5" s="34"/>
      <c r="AE5" s="34"/>
      <c r="AF5" s="34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</row>
    <row r="6" spans="1:87" ht="24.7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/>
      <c r="AD6" s="34"/>
      <c r="AE6" s="34"/>
      <c r="AF6" s="34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</row>
    <row r="7" spans="1:87" ht="25.5" hidden="1">
      <c r="A7" s="7"/>
      <c r="B7" s="7"/>
      <c r="C7" s="7"/>
      <c r="D7" s="7"/>
      <c r="E7" s="7"/>
      <c r="F7" s="8"/>
      <c r="G7" s="8"/>
      <c r="H7" s="8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4"/>
      <c r="AD7" s="34"/>
      <c r="AE7" s="34"/>
      <c r="AF7" s="34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</row>
    <row r="8" spans="1:87" ht="15" customHeight="1">
      <c r="A8" s="126" t="s">
        <v>59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  <c r="W8" s="127"/>
      <c r="X8" s="127"/>
      <c r="Y8" s="127"/>
      <c r="Z8" s="127"/>
      <c r="AA8" s="125"/>
      <c r="AB8" s="125"/>
      <c r="AC8" s="7"/>
      <c r="AD8" s="7"/>
      <c r="AE8" s="7"/>
      <c r="AF8" s="7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</row>
    <row r="9" spans="1:87" ht="18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7"/>
      <c r="W9" s="127"/>
      <c r="X9" s="127"/>
      <c r="Y9" s="127"/>
      <c r="Z9" s="127"/>
      <c r="AA9" s="125"/>
      <c r="AB9" s="125"/>
      <c r="AC9" s="7"/>
      <c r="AD9" s="7"/>
      <c r="AE9" s="7"/>
      <c r="AF9" s="7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</row>
    <row r="10" spans="1:87" ht="2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</row>
    <row r="11" spans="1:87" ht="2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</row>
    <row r="12" spans="1:86" ht="15" customHeight="1">
      <c r="A12" s="112" t="s">
        <v>22</v>
      </c>
      <c r="B12" s="115" t="s">
        <v>4</v>
      </c>
      <c r="C12" s="115" t="s">
        <v>21</v>
      </c>
      <c r="D12" s="115" t="s">
        <v>5</v>
      </c>
      <c r="E12" s="115" t="s">
        <v>6</v>
      </c>
      <c r="F12" s="121" t="s">
        <v>45</v>
      </c>
      <c r="G12" s="122"/>
      <c r="H12" s="115" t="s">
        <v>7</v>
      </c>
      <c r="I12" s="115" t="s">
        <v>33</v>
      </c>
      <c r="J12" s="115" t="s">
        <v>8</v>
      </c>
      <c r="K12" s="115" t="s">
        <v>9</v>
      </c>
      <c r="L12" s="115" t="s">
        <v>10</v>
      </c>
      <c r="M12" s="123" t="s">
        <v>38</v>
      </c>
      <c r="N12" s="123"/>
      <c r="O12" s="123"/>
      <c r="P12" s="115" t="s">
        <v>56</v>
      </c>
      <c r="Q12" s="115" t="s">
        <v>55</v>
      </c>
      <c r="R12" s="121" t="s">
        <v>26</v>
      </c>
      <c r="S12" s="122"/>
      <c r="T12" s="115" t="s">
        <v>11</v>
      </c>
      <c r="U12" s="115" t="s">
        <v>12</v>
      </c>
      <c r="V12" s="115" t="s">
        <v>13</v>
      </c>
      <c r="W12" s="115" t="s">
        <v>57</v>
      </c>
      <c r="X12" s="115" t="s">
        <v>14</v>
      </c>
      <c r="Y12" s="37" t="s">
        <v>38</v>
      </c>
      <c r="Z12" s="115" t="s">
        <v>53</v>
      </c>
      <c r="AA12" s="115" t="s">
        <v>24</v>
      </c>
      <c r="AB12" s="115" t="s">
        <v>54</v>
      </c>
      <c r="AC12" s="123" t="s">
        <v>38</v>
      </c>
      <c r="AD12" s="122"/>
      <c r="AE12" s="129" t="s">
        <v>79</v>
      </c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</row>
    <row r="13" spans="1:86" ht="12.75" customHeight="1">
      <c r="A13" s="113"/>
      <c r="B13" s="116"/>
      <c r="C13" s="116"/>
      <c r="D13" s="116"/>
      <c r="E13" s="116"/>
      <c r="F13" s="118" t="s">
        <v>34</v>
      </c>
      <c r="G13" s="118" t="s">
        <v>46</v>
      </c>
      <c r="H13" s="116"/>
      <c r="I13" s="116"/>
      <c r="J13" s="116"/>
      <c r="K13" s="116"/>
      <c r="L13" s="116"/>
      <c r="M13" s="118" t="s">
        <v>28</v>
      </c>
      <c r="N13" s="118" t="s">
        <v>27</v>
      </c>
      <c r="O13" s="118" t="s">
        <v>63</v>
      </c>
      <c r="P13" s="116"/>
      <c r="Q13" s="116"/>
      <c r="R13" s="118" t="s">
        <v>35</v>
      </c>
      <c r="S13" s="118" t="s">
        <v>36</v>
      </c>
      <c r="T13" s="116"/>
      <c r="U13" s="116"/>
      <c r="V13" s="116"/>
      <c r="W13" s="116"/>
      <c r="X13" s="116"/>
      <c r="Y13" s="118" t="s">
        <v>39</v>
      </c>
      <c r="Z13" s="116"/>
      <c r="AA13" s="116"/>
      <c r="AB13" s="116"/>
      <c r="AC13" s="118" t="s">
        <v>29</v>
      </c>
      <c r="AD13" s="118" t="s">
        <v>37</v>
      </c>
      <c r="AE13" s="130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</row>
    <row r="14" spans="1:86" ht="12.75" customHeight="1">
      <c r="A14" s="113"/>
      <c r="B14" s="116"/>
      <c r="C14" s="116"/>
      <c r="D14" s="116"/>
      <c r="E14" s="116"/>
      <c r="F14" s="119"/>
      <c r="G14" s="119"/>
      <c r="H14" s="116"/>
      <c r="I14" s="116"/>
      <c r="J14" s="116"/>
      <c r="K14" s="116"/>
      <c r="L14" s="116"/>
      <c r="M14" s="119"/>
      <c r="N14" s="119"/>
      <c r="O14" s="119"/>
      <c r="P14" s="116"/>
      <c r="Q14" s="116"/>
      <c r="R14" s="119"/>
      <c r="S14" s="119"/>
      <c r="T14" s="116"/>
      <c r="U14" s="116"/>
      <c r="V14" s="116"/>
      <c r="W14" s="116"/>
      <c r="X14" s="116"/>
      <c r="Y14" s="119"/>
      <c r="Z14" s="116"/>
      <c r="AA14" s="116"/>
      <c r="AB14" s="116"/>
      <c r="AC14" s="119"/>
      <c r="AD14" s="119"/>
      <c r="AE14" s="130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</row>
    <row r="15" spans="1:86" ht="12.75" customHeight="1">
      <c r="A15" s="113"/>
      <c r="B15" s="116"/>
      <c r="C15" s="116"/>
      <c r="D15" s="116"/>
      <c r="E15" s="116"/>
      <c r="F15" s="119"/>
      <c r="G15" s="119"/>
      <c r="H15" s="116"/>
      <c r="I15" s="116"/>
      <c r="J15" s="116"/>
      <c r="K15" s="116"/>
      <c r="L15" s="116"/>
      <c r="M15" s="119"/>
      <c r="N15" s="119"/>
      <c r="O15" s="119"/>
      <c r="P15" s="116"/>
      <c r="Q15" s="116"/>
      <c r="R15" s="119"/>
      <c r="S15" s="119"/>
      <c r="T15" s="116"/>
      <c r="U15" s="116"/>
      <c r="V15" s="116"/>
      <c r="W15" s="116"/>
      <c r="X15" s="116"/>
      <c r="Y15" s="119"/>
      <c r="Z15" s="116"/>
      <c r="AA15" s="116"/>
      <c r="AB15" s="116"/>
      <c r="AC15" s="119"/>
      <c r="AD15" s="119"/>
      <c r="AE15" s="130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</row>
    <row r="16" spans="1:86" ht="12.75" customHeight="1">
      <c r="A16" s="113"/>
      <c r="B16" s="116"/>
      <c r="C16" s="116"/>
      <c r="D16" s="116"/>
      <c r="E16" s="116"/>
      <c r="F16" s="119"/>
      <c r="G16" s="119"/>
      <c r="H16" s="116"/>
      <c r="I16" s="116"/>
      <c r="J16" s="116"/>
      <c r="K16" s="116"/>
      <c r="L16" s="116"/>
      <c r="M16" s="119"/>
      <c r="N16" s="119"/>
      <c r="O16" s="119"/>
      <c r="P16" s="116"/>
      <c r="Q16" s="116"/>
      <c r="R16" s="119"/>
      <c r="S16" s="119"/>
      <c r="T16" s="116"/>
      <c r="U16" s="116"/>
      <c r="V16" s="116"/>
      <c r="W16" s="116"/>
      <c r="X16" s="116"/>
      <c r="Y16" s="119"/>
      <c r="Z16" s="116"/>
      <c r="AA16" s="116"/>
      <c r="AB16" s="116"/>
      <c r="AC16" s="119"/>
      <c r="AD16" s="119"/>
      <c r="AE16" s="130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</row>
    <row r="17" spans="1:86" ht="12.75" customHeight="1">
      <c r="A17" s="113"/>
      <c r="B17" s="116"/>
      <c r="C17" s="116"/>
      <c r="D17" s="116"/>
      <c r="E17" s="116"/>
      <c r="F17" s="119"/>
      <c r="G17" s="119"/>
      <c r="H17" s="116"/>
      <c r="I17" s="116"/>
      <c r="J17" s="116"/>
      <c r="K17" s="116"/>
      <c r="L17" s="116"/>
      <c r="M17" s="119"/>
      <c r="N17" s="119"/>
      <c r="O17" s="119"/>
      <c r="P17" s="116"/>
      <c r="Q17" s="116"/>
      <c r="R17" s="119"/>
      <c r="S17" s="119"/>
      <c r="T17" s="116"/>
      <c r="U17" s="116"/>
      <c r="V17" s="116"/>
      <c r="W17" s="116"/>
      <c r="X17" s="116"/>
      <c r="Y17" s="119"/>
      <c r="Z17" s="116"/>
      <c r="AA17" s="116"/>
      <c r="AB17" s="116"/>
      <c r="AC17" s="119"/>
      <c r="AD17" s="119"/>
      <c r="AE17" s="130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</row>
    <row r="18" spans="1:86" ht="116.25" customHeight="1" thickBot="1">
      <c r="A18" s="114"/>
      <c r="B18" s="117"/>
      <c r="C18" s="117"/>
      <c r="D18" s="117"/>
      <c r="E18" s="117"/>
      <c r="F18" s="120"/>
      <c r="G18" s="120"/>
      <c r="H18" s="117"/>
      <c r="I18" s="117"/>
      <c r="J18" s="117"/>
      <c r="K18" s="117"/>
      <c r="L18" s="117"/>
      <c r="M18" s="120"/>
      <c r="N18" s="120"/>
      <c r="O18" s="120"/>
      <c r="P18" s="117"/>
      <c r="Q18" s="117"/>
      <c r="R18" s="120"/>
      <c r="S18" s="120"/>
      <c r="T18" s="117"/>
      <c r="U18" s="117"/>
      <c r="V18" s="117"/>
      <c r="W18" s="117"/>
      <c r="X18" s="117"/>
      <c r="Y18" s="120"/>
      <c r="Z18" s="117"/>
      <c r="AA18" s="117"/>
      <c r="AB18" s="117"/>
      <c r="AC18" s="120"/>
      <c r="AD18" s="120"/>
      <c r="AE18" s="13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</row>
    <row r="19" spans="1:86" ht="40.5" customHeight="1" thickBot="1">
      <c r="A19" s="5" t="s">
        <v>15</v>
      </c>
      <c r="B19" s="6"/>
      <c r="C19" s="6"/>
      <c r="D19" s="6">
        <v>211</v>
      </c>
      <c r="E19" s="6">
        <v>212</v>
      </c>
      <c r="F19" s="19"/>
      <c r="G19" s="19"/>
      <c r="H19" s="6">
        <v>213</v>
      </c>
      <c r="I19" s="6">
        <v>213</v>
      </c>
      <c r="J19" s="6">
        <v>221</v>
      </c>
      <c r="K19" s="6">
        <v>222</v>
      </c>
      <c r="L19" s="6">
        <v>223</v>
      </c>
      <c r="M19" s="21" t="s">
        <v>30</v>
      </c>
      <c r="N19" s="21" t="s">
        <v>31</v>
      </c>
      <c r="O19" s="21" t="s">
        <v>32</v>
      </c>
      <c r="P19" s="6">
        <v>224</v>
      </c>
      <c r="Q19" s="6">
        <v>225</v>
      </c>
      <c r="R19" s="6"/>
      <c r="S19" s="6"/>
      <c r="T19" s="6">
        <v>226</v>
      </c>
      <c r="U19" s="6">
        <v>231</v>
      </c>
      <c r="V19" s="6">
        <v>241</v>
      </c>
      <c r="W19" s="6">
        <v>263</v>
      </c>
      <c r="X19" s="6">
        <v>290</v>
      </c>
      <c r="Y19" s="6"/>
      <c r="Z19" s="6">
        <v>310</v>
      </c>
      <c r="AA19" s="6">
        <v>251</v>
      </c>
      <c r="AB19" s="6">
        <v>340</v>
      </c>
      <c r="AC19" s="20">
        <v>300</v>
      </c>
      <c r="AD19" s="20">
        <v>600</v>
      </c>
      <c r="AE19" s="110">
        <v>241</v>
      </c>
      <c r="AF19" s="3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</row>
    <row r="20" spans="1:86" ht="45" customHeight="1" thickBot="1">
      <c r="A20" s="16" t="s">
        <v>16</v>
      </c>
      <c r="B20" s="17" t="s">
        <v>0</v>
      </c>
      <c r="C20" s="44">
        <v>2442.5</v>
      </c>
      <c r="D20" s="29">
        <f aca="true" t="shared" si="0" ref="D20:V20">SUM(D21:D22)</f>
        <v>1122.1</v>
      </c>
      <c r="E20" s="29">
        <f t="shared" si="0"/>
        <v>2</v>
      </c>
      <c r="F20" s="29">
        <f t="shared" si="0"/>
        <v>0</v>
      </c>
      <c r="G20" s="29">
        <f t="shared" si="0"/>
        <v>2</v>
      </c>
      <c r="H20" s="29">
        <f t="shared" si="0"/>
        <v>338.9</v>
      </c>
      <c r="I20" s="29">
        <f t="shared" si="0"/>
        <v>0</v>
      </c>
      <c r="J20" s="29">
        <f t="shared" si="0"/>
        <v>42</v>
      </c>
      <c r="K20" s="29">
        <f t="shared" si="0"/>
        <v>11.5</v>
      </c>
      <c r="L20" s="29">
        <f t="shared" si="0"/>
        <v>165</v>
      </c>
      <c r="M20" s="29">
        <f t="shared" si="0"/>
        <v>0</v>
      </c>
      <c r="N20" s="29">
        <f t="shared" si="0"/>
        <v>22</v>
      </c>
      <c r="O20" s="29">
        <f t="shared" si="0"/>
        <v>143</v>
      </c>
      <c r="P20" s="29">
        <f t="shared" si="0"/>
        <v>0</v>
      </c>
      <c r="Q20" s="29">
        <f t="shared" si="0"/>
        <v>111</v>
      </c>
      <c r="R20" s="29">
        <f t="shared" si="0"/>
        <v>0</v>
      </c>
      <c r="S20" s="29">
        <f t="shared" si="0"/>
        <v>24</v>
      </c>
      <c r="T20" s="74">
        <f t="shared" si="0"/>
        <v>315</v>
      </c>
      <c r="U20" s="29">
        <f t="shared" si="0"/>
        <v>0</v>
      </c>
      <c r="V20" s="29">
        <f t="shared" si="0"/>
        <v>0</v>
      </c>
      <c r="W20" s="29">
        <v>0</v>
      </c>
      <c r="X20" s="29">
        <f aca="true" t="shared" si="1" ref="X20:AD20">SUM(X21:X22)</f>
        <v>48</v>
      </c>
      <c r="Y20" s="29">
        <f t="shared" si="1"/>
        <v>45</v>
      </c>
      <c r="Z20" s="29">
        <f t="shared" si="1"/>
        <v>47</v>
      </c>
      <c r="AA20" s="29">
        <f t="shared" si="1"/>
        <v>0</v>
      </c>
      <c r="AB20" s="59">
        <f t="shared" si="1"/>
        <v>240</v>
      </c>
      <c r="AC20" s="29">
        <f t="shared" si="1"/>
        <v>180</v>
      </c>
      <c r="AD20" s="59">
        <f t="shared" si="1"/>
        <v>60</v>
      </c>
      <c r="AE20" s="44"/>
      <c r="AF20" s="3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</row>
    <row r="21" spans="1:86" ht="60" customHeight="1">
      <c r="A21" s="26" t="s">
        <v>41</v>
      </c>
      <c r="B21" s="13" t="s">
        <v>20</v>
      </c>
      <c r="C21" s="22">
        <v>478</v>
      </c>
      <c r="D21" s="30">
        <v>367.1</v>
      </c>
      <c r="E21" s="31">
        <v>0</v>
      </c>
      <c r="F21" s="32"/>
      <c r="G21" s="32"/>
      <c r="H21" s="23">
        <v>110.9</v>
      </c>
      <c r="I21" s="30"/>
      <c r="J21" s="30"/>
      <c r="K21" s="30"/>
      <c r="L21" s="22">
        <f>SUM(M21:O21)</f>
        <v>0</v>
      </c>
      <c r="M21" s="32"/>
      <c r="N21" s="32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2">
        <f>SUM(AC21:AD21)</f>
        <v>0</v>
      </c>
      <c r="AC21" s="32"/>
      <c r="AD21" s="32"/>
      <c r="AE21" s="96"/>
      <c r="AF21" s="3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</row>
    <row r="22" spans="1:86" ht="42" customHeight="1">
      <c r="A22" s="27" t="s">
        <v>62</v>
      </c>
      <c r="B22" s="15" t="s">
        <v>58</v>
      </c>
      <c r="C22" s="44">
        <v>1964.5</v>
      </c>
      <c r="D22" s="23">
        <v>755</v>
      </c>
      <c r="E22" s="31">
        <v>2</v>
      </c>
      <c r="F22" s="28"/>
      <c r="G22" s="28">
        <v>2</v>
      </c>
      <c r="H22" s="23">
        <v>228</v>
      </c>
      <c r="I22" s="23"/>
      <c r="J22" s="23">
        <v>42</v>
      </c>
      <c r="K22" s="23">
        <v>11.5</v>
      </c>
      <c r="L22" s="22">
        <v>165</v>
      </c>
      <c r="M22" s="28"/>
      <c r="N22" s="28">
        <v>22</v>
      </c>
      <c r="O22" s="28">
        <v>143</v>
      </c>
      <c r="P22" s="23"/>
      <c r="Q22" s="23">
        <v>111</v>
      </c>
      <c r="R22" s="23"/>
      <c r="S22" s="23">
        <v>24</v>
      </c>
      <c r="T22" s="69">
        <v>315</v>
      </c>
      <c r="U22" s="23"/>
      <c r="V22" s="23"/>
      <c r="W22" s="23"/>
      <c r="X22" s="23">
        <v>48</v>
      </c>
      <c r="Y22" s="23">
        <v>45</v>
      </c>
      <c r="Z22" s="71">
        <v>47</v>
      </c>
      <c r="AA22" s="23"/>
      <c r="AB22" s="44">
        <v>240</v>
      </c>
      <c r="AC22" s="28">
        <v>180</v>
      </c>
      <c r="AD22" s="45">
        <v>60</v>
      </c>
      <c r="AE22" s="98"/>
      <c r="AF22" s="4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</row>
    <row r="23" spans="1:86" ht="45" customHeight="1">
      <c r="A23" s="12" t="s">
        <v>51</v>
      </c>
      <c r="B23" s="9" t="s">
        <v>44</v>
      </c>
      <c r="C23" s="44">
        <v>66.75</v>
      </c>
      <c r="D23" s="70">
        <v>48.58</v>
      </c>
      <c r="E23" s="31"/>
      <c r="F23" s="22"/>
      <c r="G23" s="22"/>
      <c r="H23" s="60">
        <v>14.671</v>
      </c>
      <c r="I23" s="22"/>
      <c r="J23" s="22"/>
      <c r="K23" s="22"/>
      <c r="L23" s="22">
        <v>1.5</v>
      </c>
      <c r="M23" s="22"/>
      <c r="N23" s="22">
        <v>0.7</v>
      </c>
      <c r="O23" s="22">
        <v>0.8</v>
      </c>
      <c r="P23" s="22"/>
      <c r="Q23" s="22"/>
      <c r="R23" s="22"/>
      <c r="S23" s="22"/>
      <c r="T23" s="60"/>
      <c r="U23" s="22"/>
      <c r="V23" s="22"/>
      <c r="W23" s="22"/>
      <c r="X23" s="22"/>
      <c r="Y23" s="22"/>
      <c r="Z23" s="22"/>
      <c r="AA23" s="22"/>
      <c r="AB23" s="22">
        <v>2</v>
      </c>
      <c r="AC23" s="22"/>
      <c r="AD23" s="22">
        <v>2</v>
      </c>
      <c r="AE23" s="22"/>
      <c r="AF23" s="4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</row>
    <row r="24" spans="1:86" ht="24" customHeight="1">
      <c r="A24" s="14" t="s">
        <v>43</v>
      </c>
      <c r="B24" s="15" t="s">
        <v>52</v>
      </c>
      <c r="C24" s="44">
        <v>66.75</v>
      </c>
      <c r="D24" s="71">
        <v>48.58</v>
      </c>
      <c r="E24" s="31"/>
      <c r="F24" s="28"/>
      <c r="G24" s="28"/>
      <c r="H24" s="69">
        <v>14.671</v>
      </c>
      <c r="I24" s="23"/>
      <c r="J24" s="23"/>
      <c r="K24" s="23"/>
      <c r="L24" s="22">
        <v>1.5</v>
      </c>
      <c r="M24" s="28"/>
      <c r="N24" s="28">
        <v>0.7</v>
      </c>
      <c r="O24" s="28">
        <v>0.8</v>
      </c>
      <c r="P24" s="23"/>
      <c r="Q24" s="23"/>
      <c r="R24" s="23"/>
      <c r="S24" s="23"/>
      <c r="T24" s="69"/>
      <c r="U24" s="23"/>
      <c r="V24" s="23"/>
      <c r="W24" s="23"/>
      <c r="X24" s="23"/>
      <c r="Y24" s="23"/>
      <c r="Z24" s="23"/>
      <c r="AA24" s="23"/>
      <c r="AB24" s="22">
        <v>2</v>
      </c>
      <c r="AC24" s="28"/>
      <c r="AD24" s="28">
        <v>2</v>
      </c>
      <c r="AE24" s="96"/>
      <c r="AF24" s="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</row>
    <row r="25" spans="1:86" ht="60" customHeight="1">
      <c r="A25" s="12" t="s">
        <v>17</v>
      </c>
      <c r="B25" s="9" t="s">
        <v>18</v>
      </c>
      <c r="C25" s="22">
        <v>283</v>
      </c>
      <c r="D25" s="33">
        <v>206</v>
      </c>
      <c r="E25" s="33"/>
      <c r="F25" s="33" t="e">
        <f>#REF!</f>
        <v>#REF!</v>
      </c>
      <c r="G25" s="33"/>
      <c r="H25" s="33">
        <v>62</v>
      </c>
      <c r="I25" s="33" t="e">
        <f>#REF!</f>
        <v>#REF!</v>
      </c>
      <c r="J25" s="33"/>
      <c r="K25" s="33"/>
      <c r="L25" s="33"/>
      <c r="M25" s="33"/>
      <c r="N25" s="33"/>
      <c r="O25" s="33"/>
      <c r="P25" s="33"/>
      <c r="Q25" s="33"/>
      <c r="R25" s="33" t="e">
        <f>#REF!</f>
        <v>#REF!</v>
      </c>
      <c r="S25" s="33" t="e">
        <f>#REF!</f>
        <v>#REF!</v>
      </c>
      <c r="T25" s="33">
        <v>5</v>
      </c>
      <c r="U25" s="33" t="e">
        <f>#REF!</f>
        <v>#REF!</v>
      </c>
      <c r="V25" s="33" t="e">
        <f>#REF!</f>
        <v>#REF!</v>
      </c>
      <c r="W25" s="33"/>
      <c r="X25" s="33"/>
      <c r="Y25" s="33"/>
      <c r="Z25" s="33"/>
      <c r="AA25" s="33" t="e">
        <f>#REF!</f>
        <v>#REF!</v>
      </c>
      <c r="AB25" s="22">
        <v>10</v>
      </c>
      <c r="AC25" s="33">
        <v>10</v>
      </c>
      <c r="AD25" s="33"/>
      <c r="AE25" s="33"/>
      <c r="AF25" s="4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</row>
    <row r="26" spans="1:86" ht="41.25" customHeight="1">
      <c r="A26" s="14" t="s">
        <v>47</v>
      </c>
      <c r="B26" s="15" t="s">
        <v>42</v>
      </c>
      <c r="C26" s="22">
        <v>283</v>
      </c>
      <c r="D26" s="23">
        <v>206</v>
      </c>
      <c r="E26" s="31"/>
      <c r="F26" s="28"/>
      <c r="G26" s="28"/>
      <c r="H26" s="23">
        <v>62</v>
      </c>
      <c r="I26" s="23"/>
      <c r="J26" s="23"/>
      <c r="K26" s="23"/>
      <c r="L26" s="22"/>
      <c r="M26" s="28"/>
      <c r="N26" s="28"/>
      <c r="O26" s="28"/>
      <c r="P26" s="23"/>
      <c r="Q26" s="23"/>
      <c r="R26" s="23"/>
      <c r="S26" s="23"/>
      <c r="T26" s="23">
        <v>5</v>
      </c>
      <c r="U26" s="23"/>
      <c r="V26" s="23"/>
      <c r="W26" s="23"/>
      <c r="X26" s="23"/>
      <c r="Y26" s="23"/>
      <c r="Z26" s="23"/>
      <c r="AA26" s="23"/>
      <c r="AB26" s="22">
        <v>10</v>
      </c>
      <c r="AC26" s="28">
        <v>10</v>
      </c>
      <c r="AD26" s="28"/>
      <c r="AE26" s="96"/>
      <c r="AF26" s="4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</row>
    <row r="27" spans="1:86" s="47" customFormat="1" ht="41.25" customHeight="1">
      <c r="A27" s="12" t="s">
        <v>64</v>
      </c>
      <c r="B27" s="9" t="s">
        <v>66</v>
      </c>
      <c r="C27" s="22">
        <v>30</v>
      </c>
      <c r="D27" s="42"/>
      <c r="E27" s="31"/>
      <c r="F27" s="42"/>
      <c r="G27" s="42"/>
      <c r="H27" s="42"/>
      <c r="I27" s="42"/>
      <c r="J27" s="42"/>
      <c r="K27" s="42"/>
      <c r="L27" s="22"/>
      <c r="M27" s="42"/>
      <c r="N27" s="42"/>
      <c r="O27" s="42"/>
      <c r="P27" s="42"/>
      <c r="Q27" s="42"/>
      <c r="R27" s="42"/>
      <c r="S27" s="42"/>
      <c r="T27" s="42">
        <v>30</v>
      </c>
      <c r="U27" s="42"/>
      <c r="V27" s="42"/>
      <c r="W27" s="42"/>
      <c r="X27" s="42"/>
      <c r="Y27" s="42"/>
      <c r="Z27" s="42"/>
      <c r="AA27" s="42"/>
      <c r="AB27" s="22"/>
      <c r="AC27" s="42"/>
      <c r="AD27" s="42"/>
      <c r="AE27" s="42"/>
      <c r="AF27" s="66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46"/>
      <c r="CC27" s="46"/>
      <c r="CD27" s="46"/>
      <c r="CE27" s="46"/>
      <c r="CF27" s="46"/>
      <c r="CG27" s="46"/>
      <c r="CH27" s="46"/>
    </row>
    <row r="28" spans="1:86" ht="41.25" customHeight="1">
      <c r="A28" s="14" t="s">
        <v>65</v>
      </c>
      <c r="B28" s="15" t="s">
        <v>66</v>
      </c>
      <c r="C28" s="22">
        <v>30</v>
      </c>
      <c r="D28" s="23"/>
      <c r="E28" s="31"/>
      <c r="F28" s="28"/>
      <c r="G28" s="28"/>
      <c r="H28" s="23"/>
      <c r="I28" s="23"/>
      <c r="J28" s="23"/>
      <c r="K28" s="23"/>
      <c r="L28" s="22"/>
      <c r="M28" s="28"/>
      <c r="N28" s="28"/>
      <c r="O28" s="28"/>
      <c r="P28" s="23"/>
      <c r="Q28" s="23"/>
      <c r="R28" s="23"/>
      <c r="S28" s="23"/>
      <c r="T28" s="23">
        <v>30</v>
      </c>
      <c r="U28" s="23"/>
      <c r="V28" s="23"/>
      <c r="W28" s="23"/>
      <c r="X28" s="23"/>
      <c r="Y28" s="23"/>
      <c r="Z28" s="23"/>
      <c r="AA28" s="23"/>
      <c r="AB28" s="22"/>
      <c r="AC28" s="28"/>
      <c r="AD28" s="28"/>
      <c r="AE28" s="96"/>
      <c r="AF28" s="4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</row>
    <row r="29" spans="1:86" ht="41.25" customHeight="1">
      <c r="A29" s="14" t="s">
        <v>74</v>
      </c>
      <c r="B29" s="73" t="s">
        <v>76</v>
      </c>
      <c r="C29" s="60">
        <v>285.328</v>
      </c>
      <c r="D29" s="23"/>
      <c r="E29" s="31"/>
      <c r="F29" s="28"/>
      <c r="G29" s="28"/>
      <c r="H29" s="23"/>
      <c r="I29" s="23"/>
      <c r="J29" s="23"/>
      <c r="K29" s="23"/>
      <c r="L29" s="22"/>
      <c r="M29" s="28"/>
      <c r="N29" s="28"/>
      <c r="O29" s="28"/>
      <c r="P29" s="23"/>
      <c r="Q29" s="69">
        <v>285.328</v>
      </c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2"/>
      <c r="AC29" s="28"/>
      <c r="AD29" s="28"/>
      <c r="AE29" s="96"/>
      <c r="AF29" s="4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</row>
    <row r="30" spans="1:86" ht="41.25" customHeight="1">
      <c r="A30" s="72" t="s">
        <v>75</v>
      </c>
      <c r="B30" s="15" t="s">
        <v>76</v>
      </c>
      <c r="C30" s="60">
        <v>285.328</v>
      </c>
      <c r="D30" s="23"/>
      <c r="E30" s="31"/>
      <c r="F30" s="28"/>
      <c r="G30" s="28"/>
      <c r="H30" s="23"/>
      <c r="I30" s="23"/>
      <c r="J30" s="23"/>
      <c r="K30" s="23"/>
      <c r="L30" s="22"/>
      <c r="M30" s="28"/>
      <c r="N30" s="28"/>
      <c r="O30" s="28"/>
      <c r="P30" s="23"/>
      <c r="Q30" s="69">
        <v>285.328</v>
      </c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2"/>
      <c r="AC30" s="28"/>
      <c r="AD30" s="28"/>
      <c r="AE30" s="96"/>
      <c r="AF30" s="4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</row>
    <row r="31" spans="1:86" ht="45" customHeight="1">
      <c r="A31" s="12" t="s">
        <v>49</v>
      </c>
      <c r="B31" s="9" t="s">
        <v>2</v>
      </c>
      <c r="C31" s="22">
        <v>635</v>
      </c>
      <c r="D31" s="22">
        <f aca="true" t="shared" si="2" ref="D31:AA31">SUM(D33:D33)</f>
        <v>0</v>
      </c>
      <c r="E31" s="22">
        <f t="shared" si="2"/>
        <v>0</v>
      </c>
      <c r="F31" s="22">
        <f t="shared" si="2"/>
        <v>0</v>
      </c>
      <c r="G31" s="22">
        <f t="shared" si="2"/>
        <v>0</v>
      </c>
      <c r="H31" s="22">
        <f t="shared" si="2"/>
        <v>0</v>
      </c>
      <c r="I31" s="22">
        <f t="shared" si="2"/>
        <v>0</v>
      </c>
      <c r="J31" s="22">
        <f t="shared" si="2"/>
        <v>0</v>
      </c>
      <c r="K31" s="22">
        <f t="shared" si="2"/>
        <v>0</v>
      </c>
      <c r="L31" s="22">
        <f t="shared" si="2"/>
        <v>67</v>
      </c>
      <c r="M31" s="22">
        <f t="shared" si="2"/>
        <v>0</v>
      </c>
      <c r="N31" s="22">
        <f t="shared" si="2"/>
        <v>67</v>
      </c>
      <c r="O31" s="22">
        <f t="shared" si="2"/>
        <v>0</v>
      </c>
      <c r="P31" s="22">
        <f t="shared" si="2"/>
        <v>0</v>
      </c>
      <c r="Q31" s="22">
        <f t="shared" si="2"/>
        <v>205</v>
      </c>
      <c r="R31" s="22">
        <f t="shared" si="2"/>
        <v>0</v>
      </c>
      <c r="S31" s="22">
        <f t="shared" si="2"/>
        <v>0</v>
      </c>
      <c r="T31" s="22"/>
      <c r="U31" s="22">
        <f t="shared" si="2"/>
        <v>0</v>
      </c>
      <c r="V31" s="22">
        <f t="shared" si="2"/>
        <v>0</v>
      </c>
      <c r="W31" s="22">
        <f t="shared" si="2"/>
        <v>0</v>
      </c>
      <c r="X31" s="22">
        <f t="shared" si="2"/>
        <v>0</v>
      </c>
      <c r="Y31" s="22">
        <f t="shared" si="2"/>
        <v>0</v>
      </c>
      <c r="Z31" s="22">
        <f t="shared" si="2"/>
        <v>0</v>
      </c>
      <c r="AA31" s="22">
        <f t="shared" si="2"/>
        <v>0</v>
      </c>
      <c r="AB31" s="22">
        <v>15</v>
      </c>
      <c r="AC31" s="22">
        <v>15</v>
      </c>
      <c r="AD31" s="22"/>
      <c r="AE31" s="22">
        <v>348</v>
      </c>
      <c r="AF31" s="4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</row>
    <row r="32" spans="1:86" s="77" customFormat="1" ht="45" customHeight="1">
      <c r="A32" s="27"/>
      <c r="B32" s="97" t="s">
        <v>77</v>
      </c>
      <c r="C32" s="93">
        <v>168</v>
      </c>
      <c r="D32" s="93"/>
      <c r="E32" s="95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6">
        <v>168</v>
      </c>
      <c r="AF32" s="66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</row>
    <row r="33" spans="1:86" ht="29.25" customHeight="1">
      <c r="A33" s="14" t="s">
        <v>49</v>
      </c>
      <c r="B33" s="15" t="s">
        <v>48</v>
      </c>
      <c r="C33" s="22">
        <v>467</v>
      </c>
      <c r="D33" s="23"/>
      <c r="E33" s="31"/>
      <c r="F33" s="28"/>
      <c r="G33" s="28"/>
      <c r="H33" s="23"/>
      <c r="I33" s="23"/>
      <c r="J33" s="23"/>
      <c r="K33" s="23"/>
      <c r="L33" s="22">
        <v>67</v>
      </c>
      <c r="M33" s="28"/>
      <c r="N33" s="28">
        <v>67</v>
      </c>
      <c r="O33" s="28"/>
      <c r="P33" s="23"/>
      <c r="Q33" s="23">
        <v>205</v>
      </c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2">
        <v>15</v>
      </c>
      <c r="AC33" s="28">
        <v>15</v>
      </c>
      <c r="AD33" s="28"/>
      <c r="AE33" s="96">
        <v>180</v>
      </c>
      <c r="AF33" s="4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</row>
    <row r="34" spans="1:86" ht="60" customHeight="1">
      <c r="A34" s="12" t="s">
        <v>19</v>
      </c>
      <c r="B34" s="9" t="s">
        <v>1</v>
      </c>
      <c r="C34" s="22">
        <v>1553.5</v>
      </c>
      <c r="D34" s="33">
        <f aca="true" t="shared" si="3" ref="D34:AD34">SUM(D35:D35)</f>
        <v>772</v>
      </c>
      <c r="E34" s="33">
        <f t="shared" si="3"/>
        <v>2</v>
      </c>
      <c r="F34" s="33">
        <f t="shared" si="3"/>
        <v>0</v>
      </c>
      <c r="G34" s="33">
        <f t="shared" si="3"/>
        <v>2</v>
      </c>
      <c r="H34" s="33">
        <f t="shared" si="3"/>
        <v>233</v>
      </c>
      <c r="I34" s="33">
        <f t="shared" si="3"/>
        <v>0</v>
      </c>
      <c r="J34" s="33">
        <f t="shared" si="3"/>
        <v>8</v>
      </c>
      <c r="K34" s="33">
        <f t="shared" si="3"/>
        <v>5</v>
      </c>
      <c r="L34" s="33">
        <f t="shared" si="3"/>
        <v>165</v>
      </c>
      <c r="M34" s="33">
        <f t="shared" si="3"/>
        <v>0</v>
      </c>
      <c r="N34" s="33">
        <f t="shared" si="3"/>
        <v>12.5</v>
      </c>
      <c r="O34" s="33">
        <f t="shared" si="3"/>
        <v>152.5</v>
      </c>
      <c r="P34" s="33">
        <f t="shared" si="3"/>
        <v>0</v>
      </c>
      <c r="Q34" s="33">
        <f t="shared" si="3"/>
        <v>56.4</v>
      </c>
      <c r="R34" s="33">
        <f t="shared" si="3"/>
        <v>0</v>
      </c>
      <c r="S34" s="33">
        <f t="shared" si="3"/>
        <v>20</v>
      </c>
      <c r="T34" s="33">
        <f t="shared" si="3"/>
        <v>8</v>
      </c>
      <c r="U34" s="33">
        <f t="shared" si="3"/>
        <v>0</v>
      </c>
      <c r="V34" s="33">
        <f t="shared" si="3"/>
        <v>0</v>
      </c>
      <c r="W34" s="33">
        <f t="shared" si="3"/>
        <v>0</v>
      </c>
      <c r="X34" s="33">
        <f t="shared" si="3"/>
        <v>50</v>
      </c>
      <c r="Y34" s="33">
        <f t="shared" si="3"/>
        <v>4</v>
      </c>
      <c r="Z34" s="33">
        <v>129.07</v>
      </c>
      <c r="AA34" s="33">
        <f t="shared" si="3"/>
        <v>0</v>
      </c>
      <c r="AB34" s="33">
        <f t="shared" si="3"/>
        <v>125</v>
      </c>
      <c r="AC34" s="33">
        <f t="shared" si="3"/>
        <v>0</v>
      </c>
      <c r="AD34" s="33">
        <f t="shared" si="3"/>
        <v>125</v>
      </c>
      <c r="AE34" s="33"/>
      <c r="AF34" s="4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</row>
    <row r="35" spans="1:86" ht="30" customHeight="1">
      <c r="A35" s="27" t="s">
        <v>50</v>
      </c>
      <c r="B35" s="15" t="s">
        <v>25</v>
      </c>
      <c r="C35" s="22">
        <v>1553.5</v>
      </c>
      <c r="D35" s="23">
        <v>772</v>
      </c>
      <c r="E35" s="31">
        <v>2</v>
      </c>
      <c r="F35" s="28"/>
      <c r="G35" s="28">
        <v>2</v>
      </c>
      <c r="H35" s="23">
        <v>233</v>
      </c>
      <c r="I35" s="23"/>
      <c r="J35" s="23">
        <v>8</v>
      </c>
      <c r="K35" s="23">
        <v>5</v>
      </c>
      <c r="L35" s="22">
        <v>165</v>
      </c>
      <c r="M35" s="28"/>
      <c r="N35" s="28">
        <v>12.5</v>
      </c>
      <c r="O35" s="28">
        <v>152.5</v>
      </c>
      <c r="P35" s="23"/>
      <c r="Q35" s="23">
        <v>56.4</v>
      </c>
      <c r="R35" s="23"/>
      <c r="S35" s="23">
        <v>20</v>
      </c>
      <c r="T35" s="23">
        <v>8</v>
      </c>
      <c r="U35" s="23"/>
      <c r="V35" s="23"/>
      <c r="W35" s="23"/>
      <c r="X35" s="23">
        <v>50</v>
      </c>
      <c r="Y35" s="23">
        <v>4</v>
      </c>
      <c r="Z35" s="23">
        <v>129.07</v>
      </c>
      <c r="AA35" s="23"/>
      <c r="AB35" s="22">
        <v>125</v>
      </c>
      <c r="AC35" s="28"/>
      <c r="AD35" s="28">
        <v>125</v>
      </c>
      <c r="AE35" s="28"/>
      <c r="AF35" s="4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</row>
    <row r="36" spans="1:86" ht="30" customHeight="1">
      <c r="A36" s="52" t="s">
        <v>67</v>
      </c>
      <c r="B36" s="111" t="s">
        <v>69</v>
      </c>
      <c r="C36" s="54">
        <v>30</v>
      </c>
      <c r="D36" s="55"/>
      <c r="E36" s="55"/>
      <c r="F36" s="56"/>
      <c r="G36" s="55"/>
      <c r="H36" s="57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>
        <v>30</v>
      </c>
      <c r="X36" s="55"/>
      <c r="Y36" s="55"/>
      <c r="Z36" s="55"/>
      <c r="AA36" s="55"/>
      <c r="AB36" s="58"/>
      <c r="AC36" s="55"/>
      <c r="AD36" s="55"/>
      <c r="AE36" s="108"/>
      <c r="AF36" s="4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</row>
    <row r="37" spans="1:86" ht="30" customHeight="1">
      <c r="A37" s="48" t="s">
        <v>68</v>
      </c>
      <c r="B37" s="49" t="s">
        <v>69</v>
      </c>
      <c r="C37" s="35">
        <v>30</v>
      </c>
      <c r="D37" s="30"/>
      <c r="E37" s="30"/>
      <c r="F37" s="36"/>
      <c r="G37" s="30"/>
      <c r="H37" s="5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>
        <v>30</v>
      </c>
      <c r="X37" s="30"/>
      <c r="Y37" s="30"/>
      <c r="Z37" s="30"/>
      <c r="AA37" s="30"/>
      <c r="AB37" s="51"/>
      <c r="AC37" s="30"/>
      <c r="AD37" s="30"/>
      <c r="AE37" s="23"/>
      <c r="AF37" s="4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</row>
    <row r="38" spans="1:86" ht="27" customHeight="1">
      <c r="A38" s="10" t="s">
        <v>3</v>
      </c>
      <c r="B38" s="11"/>
      <c r="C38" s="60">
        <v>5326.078</v>
      </c>
      <c r="D38" s="75">
        <v>2148.68</v>
      </c>
      <c r="E38" s="24">
        <v>4</v>
      </c>
      <c r="F38" s="24" t="e">
        <f>E20+E25+#REF!+E31+#REF!+E34+#REF!+#REF!+#REF!</f>
        <v>#REF!</v>
      </c>
      <c r="G38" s="24">
        <v>4</v>
      </c>
      <c r="H38" s="68">
        <v>648.571</v>
      </c>
      <c r="I38" s="24" t="e">
        <f>H20+H25+#REF!+H31+#REF!+H34+#REF!+#REF!+#REF!</f>
        <v>#REF!</v>
      </c>
      <c r="J38" s="24">
        <v>50</v>
      </c>
      <c r="K38" s="24">
        <v>16.5</v>
      </c>
      <c r="L38" s="24">
        <v>398.5</v>
      </c>
      <c r="M38" s="24"/>
      <c r="N38" s="24">
        <v>102.2</v>
      </c>
      <c r="O38" s="24">
        <v>296.3</v>
      </c>
      <c r="P38" s="24">
        <v>0</v>
      </c>
      <c r="Q38" s="68">
        <v>657.728</v>
      </c>
      <c r="R38" s="24" t="e">
        <f>Q20+Q25+#REF!+Q31+#REF!+Q34+#REF!+#REF!+#REF!</f>
        <v>#REF!</v>
      </c>
      <c r="S38" s="24" t="e">
        <f>R20+R25+#REF!+R31+#REF!+R34+#REF!+#REF!+#REF!</f>
        <v>#REF!</v>
      </c>
      <c r="T38" s="68">
        <v>358</v>
      </c>
      <c r="U38" s="24" t="e">
        <f>T20+T25+#REF!+T31+#REF!+T34+#REF!+#REF!+#REF!</f>
        <v>#REF!</v>
      </c>
      <c r="V38" s="24" t="e">
        <f>U20+U25+#REF!+U31+#REF!+U34+#REF!+#REF!+#REF!</f>
        <v>#REF!</v>
      </c>
      <c r="W38" s="24">
        <v>30</v>
      </c>
      <c r="X38" s="24">
        <v>98</v>
      </c>
      <c r="Y38" s="24" t="e">
        <f>X20+X25+#REF!+X31+#REF!+X34+#REF!+#REF!+#REF!</f>
        <v>#REF!</v>
      </c>
      <c r="Z38" s="24">
        <v>176.1</v>
      </c>
      <c r="AA38" s="24" t="e">
        <f>Z20+Z25+#REF!+Z31+#REF!+Z34+#REF!+#REF!+#REF!</f>
        <v>#REF!</v>
      </c>
      <c r="AB38" s="68">
        <v>392</v>
      </c>
      <c r="AC38" s="24">
        <v>205</v>
      </c>
      <c r="AD38" s="68">
        <v>187</v>
      </c>
      <c r="AE38" s="109">
        <v>348</v>
      </c>
      <c r="AF38" s="4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</row>
    <row r="39" spans="1:86" ht="44.25" customHeight="1">
      <c r="A39" s="38" t="s">
        <v>23</v>
      </c>
      <c r="B39" s="39"/>
      <c r="C39" s="25"/>
      <c r="D39" s="40"/>
      <c r="E39" s="40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0"/>
      <c r="AC39" s="41"/>
      <c r="AD39" s="41"/>
      <c r="AE39" s="41"/>
      <c r="AF39" s="4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</row>
  </sheetData>
  <sheetProtection/>
  <mergeCells count="40">
    <mergeCell ref="AE12:AE18"/>
    <mergeCell ref="B12:B18"/>
    <mergeCell ref="D12:D18"/>
    <mergeCell ref="H12:H18"/>
    <mergeCell ref="Q12:Q18"/>
    <mergeCell ref="AC12:AD12"/>
    <mergeCell ref="G13:G18"/>
    <mergeCell ref="N13:N18"/>
    <mergeCell ref="L12:L18"/>
    <mergeCell ref="F12:G12"/>
    <mergeCell ref="Z1:AF1"/>
    <mergeCell ref="A8:AB9"/>
    <mergeCell ref="Z4:AF4"/>
    <mergeCell ref="Z3:AF3"/>
    <mergeCell ref="Z2:AF2"/>
    <mergeCell ref="F13:F18"/>
    <mergeCell ref="M12:O12"/>
    <mergeCell ref="I12:I18"/>
    <mergeCell ref="O13:O18"/>
    <mergeCell ref="M13:M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8"/>
  <sheetViews>
    <sheetView zoomScale="75" zoomScaleNormal="75" zoomScaleSheetLayoutView="50" workbookViewId="0" topLeftCell="C8">
      <selection activeCell="H11" sqref="H11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4.12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2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2.25390625" style="0" customWidth="1"/>
    <col min="29" max="29" width="10.125" style="0" customWidth="1"/>
    <col min="30" max="30" width="12.25390625" style="0" customWidth="1"/>
    <col min="31" max="31" width="10.625" style="0" customWidth="1"/>
  </cols>
  <sheetData>
    <row r="1" spans="1:31" ht="27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124" t="s">
        <v>71</v>
      </c>
      <c r="AA1" s="125"/>
      <c r="AB1" s="125"/>
      <c r="AC1" s="125"/>
      <c r="AD1" s="125"/>
      <c r="AE1" s="125"/>
    </row>
    <row r="2" spans="1:31" ht="27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124" t="s">
        <v>40</v>
      </c>
      <c r="AA2" s="125"/>
      <c r="AB2" s="125"/>
      <c r="AC2" s="125"/>
      <c r="AD2" s="125"/>
      <c r="AE2" s="125"/>
    </row>
    <row r="3" spans="1:31" ht="27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24" t="s">
        <v>60</v>
      </c>
      <c r="AA3" s="125"/>
      <c r="AB3" s="125"/>
      <c r="AC3" s="125"/>
      <c r="AD3" s="125"/>
      <c r="AE3" s="125"/>
    </row>
    <row r="4" spans="1:86" ht="27">
      <c r="A4" s="7"/>
      <c r="B4" s="7"/>
      <c r="C4" s="7"/>
      <c r="D4" s="7"/>
      <c r="E4" s="7"/>
      <c r="F4" s="8"/>
      <c r="G4" s="8"/>
      <c r="H4" s="8"/>
      <c r="I4" s="7"/>
      <c r="J4" s="7"/>
      <c r="K4" s="7"/>
      <c r="L4" s="8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124" t="s">
        <v>78</v>
      </c>
      <c r="AA4" s="125"/>
      <c r="AB4" s="125"/>
      <c r="AC4" s="125"/>
      <c r="AD4" s="125"/>
      <c r="AE4" s="125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1:86" ht="25.5">
      <c r="A5" s="7"/>
      <c r="B5" s="7"/>
      <c r="C5" s="7"/>
      <c r="D5" s="7"/>
      <c r="E5" s="7"/>
      <c r="F5" s="8"/>
      <c r="G5" s="8"/>
      <c r="H5" s="8"/>
      <c r="I5" s="7"/>
      <c r="J5" s="7"/>
      <c r="K5" s="7"/>
      <c r="L5" s="8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34"/>
      <c r="AD5" s="34"/>
      <c r="AE5" s="34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1:86" ht="24.75" customHeight="1">
      <c r="A6" s="7"/>
      <c r="B6" s="7"/>
      <c r="C6" s="7"/>
      <c r="D6" s="7"/>
      <c r="E6" s="7"/>
      <c r="F6" s="8"/>
      <c r="G6" s="8"/>
      <c r="H6" s="8"/>
      <c r="I6" s="7"/>
      <c r="J6" s="7"/>
      <c r="K6" s="7"/>
      <c r="L6" s="8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34"/>
      <c r="AD6" s="34"/>
      <c r="AE6" s="34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1:86" ht="25.5" customHeight="1" hidden="1">
      <c r="A7" s="7"/>
      <c r="B7" s="7"/>
      <c r="C7" s="7"/>
      <c r="D7" s="7"/>
      <c r="E7" s="7"/>
      <c r="F7" s="8"/>
      <c r="G7" s="8"/>
      <c r="H7" s="8"/>
      <c r="I7" s="7"/>
      <c r="J7" s="7"/>
      <c r="K7" s="7"/>
      <c r="L7" s="8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34"/>
      <c r="AD7" s="34"/>
      <c r="AE7" s="34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1:86" ht="15" customHeight="1">
      <c r="A8" s="126" t="s">
        <v>72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7"/>
      <c r="W8" s="127"/>
      <c r="X8" s="127"/>
      <c r="Y8" s="127"/>
      <c r="Z8" s="127"/>
      <c r="AA8" s="125"/>
      <c r="AB8" s="125"/>
      <c r="AC8" s="7"/>
      <c r="AD8" s="7"/>
      <c r="AE8" s="7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1:86" ht="18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7"/>
      <c r="W9" s="127"/>
      <c r="X9" s="127"/>
      <c r="Y9" s="127"/>
      <c r="Z9" s="127"/>
      <c r="AA9" s="125"/>
      <c r="AB9" s="125"/>
      <c r="AC9" s="7"/>
      <c r="AD9" s="7"/>
      <c r="AE9" s="7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1:86" ht="20.2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1:86" ht="21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1:85" ht="15" customHeight="1">
      <c r="A12" s="112" t="s">
        <v>22</v>
      </c>
      <c r="B12" s="115" t="s">
        <v>4</v>
      </c>
      <c r="C12" s="115" t="s">
        <v>21</v>
      </c>
      <c r="D12" s="115" t="s">
        <v>5</v>
      </c>
      <c r="E12" s="115" t="s">
        <v>6</v>
      </c>
      <c r="F12" s="121" t="s">
        <v>45</v>
      </c>
      <c r="G12" s="122"/>
      <c r="H12" s="115" t="s">
        <v>7</v>
      </c>
      <c r="I12" s="115" t="s">
        <v>33</v>
      </c>
      <c r="J12" s="115" t="s">
        <v>8</v>
      </c>
      <c r="K12" s="115" t="s">
        <v>9</v>
      </c>
      <c r="L12" s="115" t="s">
        <v>10</v>
      </c>
      <c r="M12" s="123" t="s">
        <v>38</v>
      </c>
      <c r="N12" s="123"/>
      <c r="O12" s="123"/>
      <c r="P12" s="115" t="s">
        <v>56</v>
      </c>
      <c r="Q12" s="115" t="s">
        <v>55</v>
      </c>
      <c r="R12" s="121" t="s">
        <v>26</v>
      </c>
      <c r="S12" s="122"/>
      <c r="T12" s="115" t="s">
        <v>11</v>
      </c>
      <c r="U12" s="115" t="s">
        <v>12</v>
      </c>
      <c r="V12" s="115" t="s">
        <v>13</v>
      </c>
      <c r="W12" s="115" t="s">
        <v>57</v>
      </c>
      <c r="X12" s="115" t="s">
        <v>14</v>
      </c>
      <c r="Y12" s="37" t="s">
        <v>38</v>
      </c>
      <c r="Z12" s="115" t="s">
        <v>53</v>
      </c>
      <c r="AA12" s="115" t="s">
        <v>24</v>
      </c>
      <c r="AB12" s="115" t="s">
        <v>54</v>
      </c>
      <c r="AC12" s="123" t="s">
        <v>38</v>
      </c>
      <c r="AD12" s="122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1:85" ht="12.75" customHeight="1">
      <c r="A13" s="113"/>
      <c r="B13" s="116"/>
      <c r="C13" s="116"/>
      <c r="D13" s="116"/>
      <c r="E13" s="116"/>
      <c r="F13" s="118" t="s">
        <v>34</v>
      </c>
      <c r="G13" s="118" t="s">
        <v>46</v>
      </c>
      <c r="H13" s="116"/>
      <c r="I13" s="116"/>
      <c r="J13" s="116"/>
      <c r="K13" s="116"/>
      <c r="L13" s="116"/>
      <c r="M13" s="118" t="s">
        <v>28</v>
      </c>
      <c r="N13" s="118" t="s">
        <v>27</v>
      </c>
      <c r="O13" s="118" t="s">
        <v>63</v>
      </c>
      <c r="P13" s="116"/>
      <c r="Q13" s="116"/>
      <c r="R13" s="118" t="s">
        <v>35</v>
      </c>
      <c r="S13" s="118" t="s">
        <v>36</v>
      </c>
      <c r="T13" s="116"/>
      <c r="U13" s="116"/>
      <c r="V13" s="116"/>
      <c r="W13" s="116"/>
      <c r="X13" s="116"/>
      <c r="Y13" s="118" t="s">
        <v>39</v>
      </c>
      <c r="Z13" s="116"/>
      <c r="AA13" s="116"/>
      <c r="AB13" s="116"/>
      <c r="AC13" s="118" t="s">
        <v>29</v>
      </c>
      <c r="AD13" s="118" t="s">
        <v>37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1:85" ht="12.75" customHeight="1">
      <c r="A14" s="113"/>
      <c r="B14" s="116"/>
      <c r="C14" s="116"/>
      <c r="D14" s="116"/>
      <c r="E14" s="116"/>
      <c r="F14" s="119"/>
      <c r="G14" s="119"/>
      <c r="H14" s="116"/>
      <c r="I14" s="116"/>
      <c r="J14" s="116"/>
      <c r="K14" s="116"/>
      <c r="L14" s="116"/>
      <c r="M14" s="119"/>
      <c r="N14" s="119"/>
      <c r="O14" s="119"/>
      <c r="P14" s="116"/>
      <c r="Q14" s="116"/>
      <c r="R14" s="119"/>
      <c r="S14" s="119"/>
      <c r="T14" s="116"/>
      <c r="U14" s="116"/>
      <c r="V14" s="116"/>
      <c r="W14" s="116"/>
      <c r="X14" s="116"/>
      <c r="Y14" s="119"/>
      <c r="Z14" s="116"/>
      <c r="AA14" s="116"/>
      <c r="AB14" s="116"/>
      <c r="AC14" s="119"/>
      <c r="AD14" s="119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1:85" ht="12.75" customHeight="1">
      <c r="A15" s="113"/>
      <c r="B15" s="116"/>
      <c r="C15" s="116"/>
      <c r="D15" s="116"/>
      <c r="E15" s="116"/>
      <c r="F15" s="119"/>
      <c r="G15" s="119"/>
      <c r="H15" s="116"/>
      <c r="I15" s="116"/>
      <c r="J15" s="116"/>
      <c r="K15" s="116"/>
      <c r="L15" s="116"/>
      <c r="M15" s="119"/>
      <c r="N15" s="119"/>
      <c r="O15" s="119"/>
      <c r="P15" s="116"/>
      <c r="Q15" s="116"/>
      <c r="R15" s="119"/>
      <c r="S15" s="119"/>
      <c r="T15" s="116"/>
      <c r="U15" s="116"/>
      <c r="V15" s="116"/>
      <c r="W15" s="116"/>
      <c r="X15" s="116"/>
      <c r="Y15" s="119"/>
      <c r="Z15" s="116"/>
      <c r="AA15" s="116"/>
      <c r="AB15" s="116"/>
      <c r="AC15" s="119"/>
      <c r="AD15" s="119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1:85" ht="12.75" customHeight="1">
      <c r="A16" s="113"/>
      <c r="B16" s="116"/>
      <c r="C16" s="116"/>
      <c r="D16" s="116"/>
      <c r="E16" s="116"/>
      <c r="F16" s="119"/>
      <c r="G16" s="119"/>
      <c r="H16" s="116"/>
      <c r="I16" s="116"/>
      <c r="J16" s="116"/>
      <c r="K16" s="116"/>
      <c r="L16" s="116"/>
      <c r="M16" s="119"/>
      <c r="N16" s="119"/>
      <c r="O16" s="119"/>
      <c r="P16" s="116"/>
      <c r="Q16" s="116"/>
      <c r="R16" s="119"/>
      <c r="S16" s="119"/>
      <c r="T16" s="116"/>
      <c r="U16" s="116"/>
      <c r="V16" s="116"/>
      <c r="W16" s="116"/>
      <c r="X16" s="116"/>
      <c r="Y16" s="119"/>
      <c r="Z16" s="116"/>
      <c r="AA16" s="116"/>
      <c r="AB16" s="116"/>
      <c r="AC16" s="119"/>
      <c r="AD16" s="119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1:85" ht="12.75" customHeight="1">
      <c r="A17" s="113"/>
      <c r="B17" s="116"/>
      <c r="C17" s="116"/>
      <c r="D17" s="116"/>
      <c r="E17" s="116"/>
      <c r="F17" s="119"/>
      <c r="G17" s="119"/>
      <c r="H17" s="116"/>
      <c r="I17" s="116"/>
      <c r="J17" s="116"/>
      <c r="K17" s="116"/>
      <c r="L17" s="116"/>
      <c r="M17" s="119"/>
      <c r="N17" s="119"/>
      <c r="O17" s="119"/>
      <c r="P17" s="116"/>
      <c r="Q17" s="116"/>
      <c r="R17" s="119"/>
      <c r="S17" s="119"/>
      <c r="T17" s="116"/>
      <c r="U17" s="116"/>
      <c r="V17" s="116"/>
      <c r="W17" s="116"/>
      <c r="X17" s="116"/>
      <c r="Y17" s="119"/>
      <c r="Z17" s="116"/>
      <c r="AA17" s="116"/>
      <c r="AB17" s="116"/>
      <c r="AC17" s="119"/>
      <c r="AD17" s="119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1:85" ht="116.25" customHeight="1" thickBot="1">
      <c r="A18" s="114"/>
      <c r="B18" s="117"/>
      <c r="C18" s="117"/>
      <c r="D18" s="117"/>
      <c r="E18" s="117"/>
      <c r="F18" s="120"/>
      <c r="G18" s="120"/>
      <c r="H18" s="117"/>
      <c r="I18" s="117"/>
      <c r="J18" s="117"/>
      <c r="K18" s="117"/>
      <c r="L18" s="117"/>
      <c r="M18" s="120"/>
      <c r="N18" s="120"/>
      <c r="O18" s="120"/>
      <c r="P18" s="117"/>
      <c r="Q18" s="117"/>
      <c r="R18" s="120"/>
      <c r="S18" s="120"/>
      <c r="T18" s="117"/>
      <c r="U18" s="117"/>
      <c r="V18" s="117"/>
      <c r="W18" s="117"/>
      <c r="X18" s="117"/>
      <c r="Y18" s="120"/>
      <c r="Z18" s="117"/>
      <c r="AA18" s="117"/>
      <c r="AB18" s="117"/>
      <c r="AC18" s="120"/>
      <c r="AD18" s="120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1:85" ht="40.5" customHeight="1" thickBot="1">
      <c r="A19" s="5" t="s">
        <v>15</v>
      </c>
      <c r="B19" s="6"/>
      <c r="C19" s="6"/>
      <c r="D19" s="6">
        <v>211</v>
      </c>
      <c r="E19" s="6">
        <v>212</v>
      </c>
      <c r="F19" s="19"/>
      <c r="G19" s="19"/>
      <c r="H19" s="6">
        <v>213</v>
      </c>
      <c r="I19" s="6">
        <v>213</v>
      </c>
      <c r="J19" s="6">
        <v>221</v>
      </c>
      <c r="K19" s="6">
        <v>222</v>
      </c>
      <c r="L19" s="6">
        <v>223</v>
      </c>
      <c r="M19" s="21" t="s">
        <v>30</v>
      </c>
      <c r="N19" s="21" t="s">
        <v>31</v>
      </c>
      <c r="O19" s="21" t="s">
        <v>32</v>
      </c>
      <c r="P19" s="6">
        <v>224</v>
      </c>
      <c r="Q19" s="6">
        <v>225</v>
      </c>
      <c r="R19" s="6"/>
      <c r="S19" s="6"/>
      <c r="T19" s="6">
        <v>226</v>
      </c>
      <c r="U19" s="6">
        <v>231</v>
      </c>
      <c r="V19" s="6">
        <v>241</v>
      </c>
      <c r="W19" s="6">
        <v>263</v>
      </c>
      <c r="X19" s="6">
        <v>290</v>
      </c>
      <c r="Y19" s="6"/>
      <c r="Z19" s="6">
        <v>310</v>
      </c>
      <c r="AA19" s="6">
        <v>251</v>
      </c>
      <c r="AB19" s="6">
        <v>340</v>
      </c>
      <c r="AC19" s="20">
        <v>300</v>
      </c>
      <c r="AD19" s="20">
        <v>600</v>
      </c>
      <c r="AE19" s="3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1:85" ht="45" customHeight="1" thickBot="1">
      <c r="A20" s="16" t="s">
        <v>16</v>
      </c>
      <c r="B20" s="17" t="s">
        <v>0</v>
      </c>
      <c r="C20" s="44">
        <v>2440.8</v>
      </c>
      <c r="D20" s="29">
        <f aca="true" t="shared" si="0" ref="D20:V20">SUM(D21:D22)</f>
        <v>1122.1</v>
      </c>
      <c r="E20" s="29">
        <f t="shared" si="0"/>
        <v>2</v>
      </c>
      <c r="F20" s="29">
        <f t="shared" si="0"/>
        <v>0</v>
      </c>
      <c r="G20" s="29">
        <f t="shared" si="0"/>
        <v>2</v>
      </c>
      <c r="H20" s="29">
        <f t="shared" si="0"/>
        <v>338.9</v>
      </c>
      <c r="I20" s="29">
        <f t="shared" si="0"/>
        <v>0</v>
      </c>
      <c r="J20" s="29">
        <f t="shared" si="0"/>
        <v>56</v>
      </c>
      <c r="K20" s="29">
        <f t="shared" si="0"/>
        <v>10</v>
      </c>
      <c r="L20" s="29">
        <f t="shared" si="0"/>
        <v>165</v>
      </c>
      <c r="M20" s="29">
        <f t="shared" si="0"/>
        <v>0</v>
      </c>
      <c r="N20" s="29">
        <f t="shared" si="0"/>
        <v>22</v>
      </c>
      <c r="O20" s="29">
        <f t="shared" si="0"/>
        <v>143</v>
      </c>
      <c r="P20" s="29">
        <f t="shared" si="0"/>
        <v>0</v>
      </c>
      <c r="Q20" s="29">
        <f t="shared" si="0"/>
        <v>94.6</v>
      </c>
      <c r="R20" s="29">
        <f t="shared" si="0"/>
        <v>0</v>
      </c>
      <c r="S20" s="29">
        <f t="shared" si="0"/>
        <v>24</v>
      </c>
      <c r="T20" s="29">
        <f t="shared" si="0"/>
        <v>357.2</v>
      </c>
      <c r="U20" s="29">
        <f t="shared" si="0"/>
        <v>0</v>
      </c>
      <c r="V20" s="29">
        <f t="shared" si="0"/>
        <v>0</v>
      </c>
      <c r="W20" s="29">
        <v>0</v>
      </c>
      <c r="X20" s="29">
        <f aca="true" t="shared" si="1" ref="X20:AD20">SUM(X21:X22)</f>
        <v>48</v>
      </c>
      <c r="Y20" s="29">
        <f t="shared" si="1"/>
        <v>45</v>
      </c>
      <c r="Z20" s="29">
        <f t="shared" si="1"/>
        <v>90</v>
      </c>
      <c r="AA20" s="29">
        <f t="shared" si="1"/>
        <v>0</v>
      </c>
      <c r="AB20" s="59">
        <f t="shared" si="1"/>
        <v>157</v>
      </c>
      <c r="AC20" s="29">
        <f t="shared" si="1"/>
        <v>109</v>
      </c>
      <c r="AD20" s="59">
        <f t="shared" si="1"/>
        <v>48</v>
      </c>
      <c r="AE20" s="3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1:85" ht="60" customHeight="1">
      <c r="A21" s="26" t="s">
        <v>41</v>
      </c>
      <c r="B21" s="13" t="s">
        <v>20</v>
      </c>
      <c r="C21" s="22">
        <v>478</v>
      </c>
      <c r="D21" s="30">
        <v>367.1</v>
      </c>
      <c r="E21" s="31">
        <v>0</v>
      </c>
      <c r="F21" s="32"/>
      <c r="G21" s="32"/>
      <c r="H21" s="23">
        <v>110.9</v>
      </c>
      <c r="I21" s="30"/>
      <c r="J21" s="30"/>
      <c r="K21" s="30"/>
      <c r="L21" s="22">
        <f>SUM(M21:O21)</f>
        <v>0</v>
      </c>
      <c r="M21" s="32"/>
      <c r="N21" s="32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22">
        <f>SUM(AC21:AD21)</f>
        <v>0</v>
      </c>
      <c r="AC21" s="32"/>
      <c r="AD21" s="32"/>
      <c r="AE21" s="3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1:85" ht="42" customHeight="1">
      <c r="A22" s="27" t="s">
        <v>62</v>
      </c>
      <c r="B22" s="15" t="s">
        <v>58</v>
      </c>
      <c r="C22" s="44">
        <v>1962.8</v>
      </c>
      <c r="D22" s="23">
        <v>755</v>
      </c>
      <c r="E22" s="31">
        <v>2</v>
      </c>
      <c r="F22" s="28"/>
      <c r="G22" s="28">
        <v>2</v>
      </c>
      <c r="H22" s="23">
        <v>228</v>
      </c>
      <c r="I22" s="23"/>
      <c r="J22" s="23">
        <v>56</v>
      </c>
      <c r="K22" s="23">
        <v>10</v>
      </c>
      <c r="L22" s="22">
        <v>165</v>
      </c>
      <c r="M22" s="28"/>
      <c r="N22" s="28">
        <v>22</v>
      </c>
      <c r="O22" s="28">
        <v>143</v>
      </c>
      <c r="P22" s="23"/>
      <c r="Q22" s="23">
        <v>94.6</v>
      </c>
      <c r="R22" s="23"/>
      <c r="S22" s="23">
        <v>24</v>
      </c>
      <c r="T22" s="23">
        <v>357.2</v>
      </c>
      <c r="U22" s="23"/>
      <c r="V22" s="23"/>
      <c r="W22" s="23"/>
      <c r="X22" s="23">
        <v>48</v>
      </c>
      <c r="Y22" s="23">
        <v>45</v>
      </c>
      <c r="Z22" s="43">
        <v>90</v>
      </c>
      <c r="AA22" s="23"/>
      <c r="AB22" s="44">
        <v>157</v>
      </c>
      <c r="AC22" s="28">
        <v>109</v>
      </c>
      <c r="AD22" s="45">
        <v>48</v>
      </c>
      <c r="AE22" s="4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1:85" ht="45" customHeight="1">
      <c r="A23" s="12" t="s">
        <v>51</v>
      </c>
      <c r="B23" s="9" t="s">
        <v>44</v>
      </c>
      <c r="C23" s="44">
        <v>64.125</v>
      </c>
      <c r="D23" s="22">
        <v>42.8</v>
      </c>
      <c r="E23" s="31"/>
      <c r="F23" s="22"/>
      <c r="G23" s="22"/>
      <c r="H23" s="22">
        <v>12.9</v>
      </c>
      <c r="I23" s="22"/>
      <c r="J23" s="22">
        <v>2.3</v>
      </c>
      <c r="K23" s="22">
        <v>0</v>
      </c>
      <c r="L23" s="22">
        <v>2.8</v>
      </c>
      <c r="M23" s="22">
        <v>0</v>
      </c>
      <c r="N23" s="22">
        <v>1.4</v>
      </c>
      <c r="O23" s="22">
        <v>1.4</v>
      </c>
      <c r="P23" s="22">
        <v>0</v>
      </c>
      <c r="Q23" s="22"/>
      <c r="R23" s="22"/>
      <c r="S23" s="22"/>
      <c r="T23" s="60">
        <v>1</v>
      </c>
      <c r="U23" s="22"/>
      <c r="V23" s="22"/>
      <c r="W23" s="22">
        <v>0</v>
      </c>
      <c r="X23" s="22"/>
      <c r="Y23" s="22"/>
      <c r="Z23" s="22"/>
      <c r="AA23" s="22"/>
      <c r="AB23" s="44">
        <v>2.325</v>
      </c>
      <c r="AC23" s="22"/>
      <c r="AD23" s="60">
        <v>2.325</v>
      </c>
      <c r="AE23" s="4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1:85" ht="24" customHeight="1">
      <c r="A24" s="14" t="s">
        <v>43</v>
      </c>
      <c r="B24" s="15" t="s">
        <v>52</v>
      </c>
      <c r="C24" s="44">
        <v>64.125</v>
      </c>
      <c r="D24" s="23">
        <v>42.8</v>
      </c>
      <c r="E24" s="31"/>
      <c r="F24" s="28"/>
      <c r="G24" s="28"/>
      <c r="H24" s="23">
        <v>12.9</v>
      </c>
      <c r="I24" s="23"/>
      <c r="J24" s="23">
        <v>2.3</v>
      </c>
      <c r="K24" s="23"/>
      <c r="L24" s="22">
        <v>2.8</v>
      </c>
      <c r="M24" s="28"/>
      <c r="N24" s="28">
        <v>1.4</v>
      </c>
      <c r="O24" s="28">
        <v>1.4</v>
      </c>
      <c r="P24" s="23"/>
      <c r="Q24" s="23"/>
      <c r="R24" s="23"/>
      <c r="S24" s="23"/>
      <c r="T24" s="69">
        <v>1</v>
      </c>
      <c r="U24" s="23"/>
      <c r="V24" s="23"/>
      <c r="W24" s="23"/>
      <c r="X24" s="23"/>
      <c r="Y24" s="23"/>
      <c r="Z24" s="23"/>
      <c r="AA24" s="23"/>
      <c r="AB24" s="44">
        <v>2.325</v>
      </c>
      <c r="AC24" s="28"/>
      <c r="AD24" s="45">
        <v>2.325</v>
      </c>
      <c r="AE24" s="4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1:85" ht="60" customHeight="1">
      <c r="A25" s="12" t="s">
        <v>17</v>
      </c>
      <c r="B25" s="9" t="s">
        <v>18</v>
      </c>
      <c r="C25" s="22">
        <v>281</v>
      </c>
      <c r="D25" s="33">
        <v>206</v>
      </c>
      <c r="E25" s="33"/>
      <c r="F25" s="33" t="e">
        <f>#REF!</f>
        <v>#REF!</v>
      </c>
      <c r="G25" s="33"/>
      <c r="H25" s="33">
        <v>62</v>
      </c>
      <c r="I25" s="33" t="e">
        <f>#REF!</f>
        <v>#REF!</v>
      </c>
      <c r="J25" s="33"/>
      <c r="K25" s="33"/>
      <c r="L25" s="33"/>
      <c r="M25" s="33"/>
      <c r="N25" s="33"/>
      <c r="O25" s="33"/>
      <c r="P25" s="33"/>
      <c r="Q25" s="33"/>
      <c r="R25" s="33" t="e">
        <f>#REF!</f>
        <v>#REF!</v>
      </c>
      <c r="S25" s="33" t="e">
        <f>#REF!</f>
        <v>#REF!</v>
      </c>
      <c r="T25" s="33">
        <v>3</v>
      </c>
      <c r="U25" s="33" t="e">
        <f>#REF!</f>
        <v>#REF!</v>
      </c>
      <c r="V25" s="33" t="e">
        <f>#REF!</f>
        <v>#REF!</v>
      </c>
      <c r="W25" s="33"/>
      <c r="X25" s="33"/>
      <c r="Y25" s="33"/>
      <c r="Z25" s="33">
        <v>7</v>
      </c>
      <c r="AA25" s="33" t="e">
        <f>#REF!</f>
        <v>#REF!</v>
      </c>
      <c r="AB25" s="22">
        <v>3</v>
      </c>
      <c r="AC25" s="33">
        <v>3</v>
      </c>
      <c r="AD25" s="33"/>
      <c r="AE25" s="4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1:85" ht="41.25" customHeight="1">
      <c r="A26" s="14" t="s">
        <v>47</v>
      </c>
      <c r="B26" s="15" t="s">
        <v>42</v>
      </c>
      <c r="C26" s="22">
        <v>281</v>
      </c>
      <c r="D26" s="23">
        <v>206</v>
      </c>
      <c r="E26" s="31"/>
      <c r="F26" s="28"/>
      <c r="G26" s="28"/>
      <c r="H26" s="23">
        <v>62</v>
      </c>
      <c r="I26" s="23"/>
      <c r="J26" s="23"/>
      <c r="K26" s="23"/>
      <c r="L26" s="22"/>
      <c r="M26" s="28"/>
      <c r="N26" s="28"/>
      <c r="O26" s="28"/>
      <c r="P26" s="23"/>
      <c r="Q26" s="23"/>
      <c r="R26" s="23"/>
      <c r="S26" s="23"/>
      <c r="T26" s="23">
        <v>3</v>
      </c>
      <c r="U26" s="23"/>
      <c r="V26" s="23"/>
      <c r="W26" s="23"/>
      <c r="X26" s="23"/>
      <c r="Y26" s="23"/>
      <c r="Z26" s="23">
        <v>7</v>
      </c>
      <c r="AA26" s="23"/>
      <c r="AB26" s="22">
        <v>3</v>
      </c>
      <c r="AC26" s="28">
        <v>3</v>
      </c>
      <c r="AD26" s="28"/>
      <c r="AE26" s="4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</row>
    <row r="27" spans="1:85" s="65" customFormat="1" ht="41.25" customHeight="1">
      <c r="A27" s="61" t="s">
        <v>64</v>
      </c>
      <c r="B27" s="62" t="s">
        <v>66</v>
      </c>
      <c r="C27" s="22">
        <v>25</v>
      </c>
      <c r="D27" s="42"/>
      <c r="E27" s="31"/>
      <c r="F27" s="42"/>
      <c r="G27" s="42"/>
      <c r="H27" s="42"/>
      <c r="I27" s="42"/>
      <c r="J27" s="42"/>
      <c r="K27" s="42"/>
      <c r="L27" s="22"/>
      <c r="M27" s="42"/>
      <c r="N27" s="42"/>
      <c r="O27" s="42"/>
      <c r="P27" s="42"/>
      <c r="Q27" s="42"/>
      <c r="R27" s="42"/>
      <c r="S27" s="42"/>
      <c r="T27" s="42">
        <v>25</v>
      </c>
      <c r="U27" s="42"/>
      <c r="V27" s="42"/>
      <c r="W27" s="42"/>
      <c r="X27" s="42"/>
      <c r="Y27" s="42"/>
      <c r="Z27" s="42"/>
      <c r="AA27" s="42"/>
      <c r="AB27" s="22"/>
      <c r="AC27" s="42"/>
      <c r="AD27" s="42"/>
      <c r="AE27" s="63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</row>
    <row r="28" spans="1:85" ht="41.25" customHeight="1">
      <c r="A28" s="14" t="s">
        <v>65</v>
      </c>
      <c r="B28" s="15" t="s">
        <v>66</v>
      </c>
      <c r="C28" s="22">
        <v>25</v>
      </c>
      <c r="D28" s="23"/>
      <c r="E28" s="31"/>
      <c r="F28" s="28"/>
      <c r="G28" s="28"/>
      <c r="H28" s="23"/>
      <c r="I28" s="23"/>
      <c r="J28" s="23"/>
      <c r="K28" s="23"/>
      <c r="L28" s="22"/>
      <c r="M28" s="28"/>
      <c r="N28" s="28"/>
      <c r="O28" s="28"/>
      <c r="P28" s="23"/>
      <c r="Q28" s="23"/>
      <c r="R28" s="23"/>
      <c r="S28" s="23"/>
      <c r="T28" s="23">
        <v>25</v>
      </c>
      <c r="U28" s="23"/>
      <c r="V28" s="23"/>
      <c r="W28" s="23"/>
      <c r="X28" s="23"/>
      <c r="Y28" s="23"/>
      <c r="Z28" s="23"/>
      <c r="AA28" s="23"/>
      <c r="AB28" s="22"/>
      <c r="AC28" s="28"/>
      <c r="AD28" s="28"/>
      <c r="AE28" s="4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1:85" ht="45" customHeight="1">
      <c r="A29" s="12" t="s">
        <v>49</v>
      </c>
      <c r="B29" s="9" t="s">
        <v>2</v>
      </c>
      <c r="C29" s="22">
        <v>209</v>
      </c>
      <c r="D29" s="22">
        <f aca="true" t="shared" si="2" ref="D29:AD29">SUM(D30:D30)</f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  <c r="H29" s="22">
        <f t="shared" si="2"/>
        <v>0</v>
      </c>
      <c r="I29" s="22">
        <f t="shared" si="2"/>
        <v>0</v>
      </c>
      <c r="J29" s="22">
        <f t="shared" si="2"/>
        <v>0</v>
      </c>
      <c r="K29" s="22">
        <f t="shared" si="2"/>
        <v>0</v>
      </c>
      <c r="L29" s="22">
        <f t="shared" si="2"/>
        <v>67</v>
      </c>
      <c r="M29" s="22">
        <f t="shared" si="2"/>
        <v>0</v>
      </c>
      <c r="N29" s="22">
        <f t="shared" si="2"/>
        <v>67</v>
      </c>
      <c r="O29" s="22">
        <f t="shared" si="2"/>
        <v>0</v>
      </c>
      <c r="P29" s="22">
        <f t="shared" si="2"/>
        <v>0</v>
      </c>
      <c r="Q29" s="22">
        <f t="shared" si="2"/>
        <v>20</v>
      </c>
      <c r="R29" s="22">
        <f t="shared" si="2"/>
        <v>0</v>
      </c>
      <c r="S29" s="22">
        <f t="shared" si="2"/>
        <v>0</v>
      </c>
      <c r="T29" s="22">
        <f t="shared" si="2"/>
        <v>50</v>
      </c>
      <c r="U29" s="22">
        <f t="shared" si="2"/>
        <v>0</v>
      </c>
      <c r="V29" s="22">
        <f t="shared" si="2"/>
        <v>0</v>
      </c>
      <c r="W29" s="22">
        <f t="shared" si="2"/>
        <v>0</v>
      </c>
      <c r="X29" s="22">
        <f t="shared" si="2"/>
        <v>0</v>
      </c>
      <c r="Y29" s="22">
        <f t="shared" si="2"/>
        <v>0</v>
      </c>
      <c r="Z29" s="22">
        <f t="shared" si="2"/>
        <v>0</v>
      </c>
      <c r="AA29" s="22">
        <f t="shared" si="2"/>
        <v>0</v>
      </c>
      <c r="AB29" s="22">
        <f t="shared" si="2"/>
        <v>72</v>
      </c>
      <c r="AC29" s="22">
        <f t="shared" si="2"/>
        <v>0</v>
      </c>
      <c r="AD29" s="22">
        <f t="shared" si="2"/>
        <v>72</v>
      </c>
      <c r="AE29" s="4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1:85" ht="29.25" customHeight="1">
      <c r="A30" s="14" t="s">
        <v>49</v>
      </c>
      <c r="B30" s="15" t="s">
        <v>48</v>
      </c>
      <c r="C30" s="22">
        <v>209</v>
      </c>
      <c r="D30" s="23"/>
      <c r="E30" s="31"/>
      <c r="F30" s="28"/>
      <c r="G30" s="28"/>
      <c r="H30" s="23"/>
      <c r="I30" s="23"/>
      <c r="J30" s="23"/>
      <c r="K30" s="23"/>
      <c r="L30" s="22">
        <v>67</v>
      </c>
      <c r="M30" s="28"/>
      <c r="N30" s="28">
        <v>67</v>
      </c>
      <c r="O30" s="28"/>
      <c r="P30" s="23"/>
      <c r="Q30" s="23">
        <v>20</v>
      </c>
      <c r="R30" s="23"/>
      <c r="S30" s="23"/>
      <c r="T30" s="23">
        <v>50</v>
      </c>
      <c r="U30" s="23"/>
      <c r="V30" s="23"/>
      <c r="W30" s="23"/>
      <c r="X30" s="23"/>
      <c r="Y30" s="23"/>
      <c r="Z30" s="23">
        <v>0</v>
      </c>
      <c r="AA30" s="23"/>
      <c r="AB30" s="22">
        <v>72</v>
      </c>
      <c r="AC30" s="28"/>
      <c r="AD30" s="28">
        <v>72</v>
      </c>
      <c r="AE30" s="4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1:85" ht="60" customHeight="1">
      <c r="A31" s="12" t="s">
        <v>19</v>
      </c>
      <c r="B31" s="9" t="s">
        <v>1</v>
      </c>
      <c r="C31" s="22">
        <v>1407.8</v>
      </c>
      <c r="D31" s="33">
        <f aca="true" t="shared" si="3" ref="D31:AD31">SUM(D32:D32)</f>
        <v>824.3</v>
      </c>
      <c r="E31" s="33">
        <f t="shared" si="3"/>
        <v>2</v>
      </c>
      <c r="F31" s="33">
        <f t="shared" si="3"/>
        <v>0</v>
      </c>
      <c r="G31" s="33">
        <f t="shared" si="3"/>
        <v>2</v>
      </c>
      <c r="H31" s="33">
        <f t="shared" si="3"/>
        <v>249</v>
      </c>
      <c r="I31" s="33">
        <f t="shared" si="3"/>
        <v>0</v>
      </c>
      <c r="J31" s="33">
        <f t="shared" si="3"/>
        <v>8</v>
      </c>
      <c r="K31" s="33">
        <f t="shared" si="3"/>
        <v>5</v>
      </c>
      <c r="L31" s="33">
        <f t="shared" si="3"/>
        <v>165</v>
      </c>
      <c r="M31" s="33">
        <f t="shared" si="3"/>
        <v>0</v>
      </c>
      <c r="N31" s="33">
        <f t="shared" si="3"/>
        <v>12.5</v>
      </c>
      <c r="O31" s="33">
        <f t="shared" si="3"/>
        <v>152.5</v>
      </c>
      <c r="P31" s="33">
        <f t="shared" si="3"/>
        <v>0</v>
      </c>
      <c r="Q31" s="33">
        <f t="shared" si="3"/>
        <v>56.4</v>
      </c>
      <c r="R31" s="33">
        <f t="shared" si="3"/>
        <v>0</v>
      </c>
      <c r="S31" s="33">
        <f t="shared" si="3"/>
        <v>20</v>
      </c>
      <c r="T31" s="33">
        <f t="shared" si="3"/>
        <v>8.1</v>
      </c>
      <c r="U31" s="33">
        <f t="shared" si="3"/>
        <v>0</v>
      </c>
      <c r="V31" s="33">
        <f t="shared" si="3"/>
        <v>0</v>
      </c>
      <c r="W31" s="33">
        <f t="shared" si="3"/>
        <v>0</v>
      </c>
      <c r="X31" s="33">
        <f t="shared" si="3"/>
        <v>40</v>
      </c>
      <c r="Y31" s="33">
        <f t="shared" si="3"/>
        <v>4</v>
      </c>
      <c r="Z31" s="33">
        <f t="shared" si="3"/>
        <v>7</v>
      </c>
      <c r="AA31" s="33">
        <f t="shared" si="3"/>
        <v>0</v>
      </c>
      <c r="AB31" s="33">
        <f t="shared" si="3"/>
        <v>43</v>
      </c>
      <c r="AC31" s="33">
        <f t="shared" si="3"/>
        <v>0</v>
      </c>
      <c r="AD31" s="33">
        <f t="shared" si="3"/>
        <v>43</v>
      </c>
      <c r="AE31" s="4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1:85" ht="30" customHeight="1">
      <c r="A32" s="27" t="s">
        <v>50</v>
      </c>
      <c r="B32" s="15" t="s">
        <v>25</v>
      </c>
      <c r="C32" s="22">
        <v>1407.8</v>
      </c>
      <c r="D32" s="23">
        <v>824.3</v>
      </c>
      <c r="E32" s="31">
        <v>2</v>
      </c>
      <c r="F32" s="28"/>
      <c r="G32" s="28">
        <v>2</v>
      </c>
      <c r="H32" s="23">
        <v>249</v>
      </c>
      <c r="I32" s="23"/>
      <c r="J32" s="23">
        <v>8</v>
      </c>
      <c r="K32" s="23">
        <v>5</v>
      </c>
      <c r="L32" s="22">
        <v>165</v>
      </c>
      <c r="M32" s="28"/>
      <c r="N32" s="28">
        <v>12.5</v>
      </c>
      <c r="O32" s="28">
        <v>152.5</v>
      </c>
      <c r="P32" s="23"/>
      <c r="Q32" s="23">
        <v>56.4</v>
      </c>
      <c r="R32" s="23"/>
      <c r="S32" s="23">
        <v>20</v>
      </c>
      <c r="T32" s="23">
        <v>8.1</v>
      </c>
      <c r="U32" s="23"/>
      <c r="V32" s="23"/>
      <c r="W32" s="23"/>
      <c r="X32" s="23">
        <v>40</v>
      </c>
      <c r="Y32" s="23">
        <v>4</v>
      </c>
      <c r="Z32" s="23">
        <v>7</v>
      </c>
      <c r="AA32" s="23"/>
      <c r="AB32" s="22">
        <v>43</v>
      </c>
      <c r="AC32" s="28"/>
      <c r="AD32" s="28">
        <v>43</v>
      </c>
      <c r="AE32" s="4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1:85" s="65" customFormat="1" ht="27" customHeight="1">
      <c r="A33" s="52" t="s">
        <v>67</v>
      </c>
      <c r="B33" s="53" t="s">
        <v>69</v>
      </c>
      <c r="C33" s="54">
        <v>30</v>
      </c>
      <c r="D33" s="55"/>
      <c r="E33" s="55"/>
      <c r="F33" s="56"/>
      <c r="G33" s="55"/>
      <c r="H33" s="57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>
        <v>30</v>
      </c>
      <c r="X33" s="55"/>
      <c r="Y33" s="55"/>
      <c r="Z33" s="55"/>
      <c r="AA33" s="55"/>
      <c r="AB33" s="58"/>
      <c r="AC33" s="55"/>
      <c r="AD33" s="55"/>
      <c r="AE33" s="66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</row>
    <row r="34" spans="1:85" ht="27" customHeight="1">
      <c r="A34" s="48" t="s">
        <v>68</v>
      </c>
      <c r="B34" s="49" t="s">
        <v>69</v>
      </c>
      <c r="C34" s="35">
        <v>30</v>
      </c>
      <c r="D34" s="30"/>
      <c r="E34" s="30"/>
      <c r="F34" s="36"/>
      <c r="G34" s="30"/>
      <c r="H34" s="5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>
        <v>30</v>
      </c>
      <c r="X34" s="30"/>
      <c r="Y34" s="30"/>
      <c r="Z34" s="30"/>
      <c r="AA34" s="30"/>
      <c r="AB34" s="51"/>
      <c r="AC34" s="30"/>
      <c r="AD34" s="30"/>
      <c r="AE34" s="4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1:85" ht="44.25" customHeight="1">
      <c r="A35" s="10" t="s">
        <v>3</v>
      </c>
      <c r="B35" s="11"/>
      <c r="C35" s="60">
        <v>4457.725</v>
      </c>
      <c r="D35" s="24">
        <v>2195.2</v>
      </c>
      <c r="E35" s="24">
        <v>4</v>
      </c>
      <c r="F35" s="24" t="e">
        <f>E20+E25+#REF!+E29+#REF!+E31+#REF!+#REF!+#REF!</f>
        <v>#REF!</v>
      </c>
      <c r="G35" s="24">
        <v>4</v>
      </c>
      <c r="H35" s="24">
        <v>662.8</v>
      </c>
      <c r="I35" s="24" t="e">
        <f>H20+H25+#REF!+H29+#REF!+H31+#REF!+#REF!+#REF!</f>
        <v>#REF!</v>
      </c>
      <c r="J35" s="24">
        <v>66.3</v>
      </c>
      <c r="K35" s="24">
        <v>15</v>
      </c>
      <c r="L35" s="24">
        <v>399.8</v>
      </c>
      <c r="M35" s="24"/>
      <c r="N35" s="24">
        <v>102.9</v>
      </c>
      <c r="O35" s="24">
        <v>296.9</v>
      </c>
      <c r="P35" s="24">
        <v>0</v>
      </c>
      <c r="Q35" s="24">
        <v>171</v>
      </c>
      <c r="R35" s="24" t="e">
        <f>Q20+Q25+#REF!+Q29+#REF!+Q31+#REF!+#REF!+#REF!</f>
        <v>#REF!</v>
      </c>
      <c r="S35" s="24" t="e">
        <f>R20+R25+#REF!+R29+#REF!+R31+#REF!+#REF!+#REF!</f>
        <v>#REF!</v>
      </c>
      <c r="T35" s="68">
        <v>444.3</v>
      </c>
      <c r="U35" s="24" t="e">
        <f>T20+T25+#REF!+T29+#REF!+T31+#REF!+#REF!+#REF!</f>
        <v>#REF!</v>
      </c>
      <c r="V35" s="24" t="e">
        <f>U20+U25+#REF!+U29+#REF!+U31+#REF!+#REF!+#REF!</f>
        <v>#REF!</v>
      </c>
      <c r="W35" s="24">
        <v>30</v>
      </c>
      <c r="X35" s="24">
        <v>88</v>
      </c>
      <c r="Y35" s="24" t="e">
        <f>X20+X25+#REF!+X29+#REF!+X31+#REF!+#REF!+#REF!</f>
        <v>#REF!</v>
      </c>
      <c r="Z35" s="24">
        <v>104</v>
      </c>
      <c r="AA35" s="24" t="e">
        <f>Z20+Z25+#REF!+Z29+#REF!+Z31+#REF!+#REF!+#REF!</f>
        <v>#REF!</v>
      </c>
      <c r="AB35" s="68">
        <v>277.325</v>
      </c>
      <c r="AC35" s="24">
        <v>112</v>
      </c>
      <c r="AD35" s="68">
        <v>165.325</v>
      </c>
      <c r="AE35" s="4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8" ht="25.5" customHeight="1">
      <c r="A38" s="7"/>
    </row>
  </sheetData>
  <sheetProtection/>
  <mergeCells count="39"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39"/>
  <sheetViews>
    <sheetView zoomScale="75" zoomScaleNormal="75" zoomScaleSheetLayoutView="50" workbookViewId="0" topLeftCell="A20">
      <selection activeCell="E12" sqref="E12:E18"/>
    </sheetView>
  </sheetViews>
  <sheetFormatPr defaultColWidth="9.00390625" defaultRowHeight="12.75"/>
  <cols>
    <col min="1" max="1" width="46.00390625" style="77" customWidth="1"/>
    <col min="2" max="2" width="10.125" style="77" customWidth="1"/>
    <col min="3" max="3" width="15.25390625" style="77" customWidth="1"/>
    <col min="4" max="4" width="17.125" style="77" customWidth="1"/>
    <col min="5" max="5" width="12.875" style="77" customWidth="1"/>
    <col min="6" max="6" width="13.625" style="77" hidden="1" customWidth="1"/>
    <col min="7" max="7" width="10.625" style="77" customWidth="1"/>
    <col min="8" max="8" width="12.125" style="77" customWidth="1"/>
    <col min="9" max="9" width="11.625" style="77" hidden="1" customWidth="1"/>
    <col min="10" max="10" width="10.75390625" style="77" customWidth="1"/>
    <col min="11" max="11" width="13.375" style="77" customWidth="1"/>
    <col min="12" max="12" width="16.375" style="77" customWidth="1"/>
    <col min="13" max="13" width="11.25390625" style="77" customWidth="1"/>
    <col min="14" max="14" width="11.375" style="77" customWidth="1"/>
    <col min="15" max="15" width="11.25390625" style="77" customWidth="1"/>
    <col min="16" max="17" width="11.375" style="77" customWidth="1"/>
    <col min="18" max="19" width="10.625" style="77" hidden="1" customWidth="1"/>
    <col min="20" max="20" width="11.25390625" style="77" customWidth="1"/>
    <col min="21" max="21" width="12.625" style="77" hidden="1" customWidth="1"/>
    <col min="22" max="22" width="10.75390625" style="77" hidden="1" customWidth="1"/>
    <col min="23" max="23" width="14.25390625" style="77" customWidth="1"/>
    <col min="24" max="24" width="12.125" style="77" customWidth="1"/>
    <col min="25" max="25" width="11.75390625" style="77" hidden="1" customWidth="1"/>
    <col min="26" max="26" width="14.25390625" style="77" customWidth="1"/>
    <col min="27" max="27" width="13.125" style="77" hidden="1" customWidth="1"/>
    <col min="28" max="28" width="13.125" style="77" customWidth="1"/>
    <col min="29" max="29" width="10.625" style="77" customWidth="1"/>
    <col min="30" max="30" width="11.25390625" style="77" customWidth="1"/>
    <col min="31" max="31" width="10.625" style="77" customWidth="1"/>
    <col min="32" max="16384" width="9.125" style="77" customWidth="1"/>
  </cols>
  <sheetData>
    <row r="1" spans="1:31" ht="27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143" t="s">
        <v>70</v>
      </c>
      <c r="AA1" s="144"/>
      <c r="AB1" s="144"/>
      <c r="AC1" s="144"/>
      <c r="AD1" s="144"/>
      <c r="AE1" s="144"/>
    </row>
    <row r="2" spans="1:31" ht="27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143" t="s">
        <v>40</v>
      </c>
      <c r="AA2" s="144"/>
      <c r="AB2" s="144"/>
      <c r="AC2" s="144"/>
      <c r="AD2" s="144"/>
      <c r="AE2" s="144"/>
    </row>
    <row r="3" spans="1:31" ht="27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143" t="s">
        <v>60</v>
      </c>
      <c r="AA3" s="144"/>
      <c r="AB3" s="144"/>
      <c r="AC3" s="144"/>
      <c r="AD3" s="144"/>
      <c r="AE3" s="144"/>
    </row>
    <row r="4" spans="1:86" ht="27">
      <c r="A4" s="76"/>
      <c r="B4" s="76"/>
      <c r="C4" s="76"/>
      <c r="D4" s="76"/>
      <c r="E4" s="76"/>
      <c r="F4" s="78"/>
      <c r="G4" s="78"/>
      <c r="H4" s="78"/>
      <c r="I4" s="76"/>
      <c r="J4" s="76"/>
      <c r="K4" s="76"/>
      <c r="L4" s="78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143" t="s">
        <v>78</v>
      </c>
      <c r="AA4" s="144"/>
      <c r="AB4" s="144"/>
      <c r="AC4" s="144"/>
      <c r="AD4" s="144"/>
      <c r="AE4" s="144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</row>
    <row r="5" spans="1:86" ht="25.5">
      <c r="A5" s="76"/>
      <c r="B5" s="76"/>
      <c r="C5" s="76"/>
      <c r="D5" s="76"/>
      <c r="E5" s="76"/>
      <c r="F5" s="78"/>
      <c r="G5" s="78"/>
      <c r="H5" s="78"/>
      <c r="I5" s="76"/>
      <c r="J5" s="76"/>
      <c r="K5" s="76"/>
      <c r="L5" s="78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9"/>
      <c r="AD5" s="79"/>
      <c r="AE5" s="79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</row>
    <row r="6" spans="1:86" ht="3.75" customHeight="1" hidden="1">
      <c r="A6" s="76"/>
      <c r="B6" s="76"/>
      <c r="C6" s="76"/>
      <c r="D6" s="76"/>
      <c r="E6" s="76"/>
      <c r="F6" s="78"/>
      <c r="G6" s="78"/>
      <c r="H6" s="78"/>
      <c r="I6" s="76"/>
      <c r="J6" s="76"/>
      <c r="K6" s="76"/>
      <c r="L6" s="78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9"/>
      <c r="AD6" s="79"/>
      <c r="AE6" s="79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</row>
    <row r="7" spans="1:86" ht="25.5" customHeight="1" hidden="1">
      <c r="A7" s="76"/>
      <c r="B7" s="76"/>
      <c r="C7" s="76"/>
      <c r="D7" s="76"/>
      <c r="E7" s="76"/>
      <c r="F7" s="78"/>
      <c r="G7" s="78"/>
      <c r="H7" s="78"/>
      <c r="I7" s="76"/>
      <c r="J7" s="76"/>
      <c r="K7" s="76"/>
      <c r="L7" s="78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9"/>
      <c r="AD7" s="79"/>
      <c r="AE7" s="79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</row>
    <row r="8" spans="1:86" ht="15" customHeight="1">
      <c r="A8" s="145" t="s">
        <v>73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6"/>
      <c r="W8" s="146"/>
      <c r="X8" s="146"/>
      <c r="Y8" s="146"/>
      <c r="Z8" s="146"/>
      <c r="AA8" s="144"/>
      <c r="AB8" s="144"/>
      <c r="AC8" s="76"/>
      <c r="AD8" s="76"/>
      <c r="AE8" s="76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</row>
    <row r="9" spans="1:86" ht="18" customHeight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6"/>
      <c r="W9" s="146"/>
      <c r="X9" s="146"/>
      <c r="Y9" s="146"/>
      <c r="Z9" s="146"/>
      <c r="AA9" s="144"/>
      <c r="AB9" s="144"/>
      <c r="AC9" s="76"/>
      <c r="AD9" s="76"/>
      <c r="AE9" s="76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</row>
    <row r="10" spans="1:86" ht="2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</row>
    <row r="11" spans="1:86" ht="21" thickBo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</row>
    <row r="12" spans="1:85" ht="15" customHeight="1">
      <c r="A12" s="132" t="s">
        <v>22</v>
      </c>
      <c r="B12" s="135" t="s">
        <v>4</v>
      </c>
      <c r="C12" s="135" t="s">
        <v>21</v>
      </c>
      <c r="D12" s="135" t="s">
        <v>5</v>
      </c>
      <c r="E12" s="135" t="s">
        <v>6</v>
      </c>
      <c r="F12" s="140" t="s">
        <v>45</v>
      </c>
      <c r="G12" s="141"/>
      <c r="H12" s="135" t="s">
        <v>7</v>
      </c>
      <c r="I12" s="135" t="s">
        <v>33</v>
      </c>
      <c r="J12" s="135" t="s">
        <v>8</v>
      </c>
      <c r="K12" s="135" t="s">
        <v>9</v>
      </c>
      <c r="L12" s="135" t="s">
        <v>10</v>
      </c>
      <c r="M12" s="142" t="s">
        <v>38</v>
      </c>
      <c r="N12" s="142"/>
      <c r="O12" s="142"/>
      <c r="P12" s="135" t="s">
        <v>56</v>
      </c>
      <c r="Q12" s="135" t="s">
        <v>55</v>
      </c>
      <c r="R12" s="140" t="s">
        <v>26</v>
      </c>
      <c r="S12" s="141"/>
      <c r="T12" s="135" t="s">
        <v>11</v>
      </c>
      <c r="U12" s="135" t="s">
        <v>12</v>
      </c>
      <c r="V12" s="135" t="s">
        <v>13</v>
      </c>
      <c r="W12" s="135" t="s">
        <v>57</v>
      </c>
      <c r="X12" s="135" t="s">
        <v>14</v>
      </c>
      <c r="Y12" s="81" t="s">
        <v>38</v>
      </c>
      <c r="Z12" s="135" t="s">
        <v>53</v>
      </c>
      <c r="AA12" s="135" t="s">
        <v>24</v>
      </c>
      <c r="AB12" s="135" t="s">
        <v>54</v>
      </c>
      <c r="AC12" s="142" t="s">
        <v>38</v>
      </c>
      <c r="AD12" s="141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</row>
    <row r="13" spans="1:85" ht="12.75" customHeight="1">
      <c r="A13" s="133"/>
      <c r="B13" s="136"/>
      <c r="C13" s="136"/>
      <c r="D13" s="136"/>
      <c r="E13" s="136"/>
      <c r="F13" s="129" t="s">
        <v>34</v>
      </c>
      <c r="G13" s="129" t="s">
        <v>46</v>
      </c>
      <c r="H13" s="136"/>
      <c r="I13" s="136"/>
      <c r="J13" s="136"/>
      <c r="K13" s="136"/>
      <c r="L13" s="136"/>
      <c r="M13" s="129" t="s">
        <v>28</v>
      </c>
      <c r="N13" s="129" t="s">
        <v>27</v>
      </c>
      <c r="O13" s="129" t="s">
        <v>63</v>
      </c>
      <c r="P13" s="136"/>
      <c r="Q13" s="136"/>
      <c r="R13" s="129" t="s">
        <v>35</v>
      </c>
      <c r="S13" s="129" t="s">
        <v>36</v>
      </c>
      <c r="T13" s="136"/>
      <c r="U13" s="136"/>
      <c r="V13" s="136"/>
      <c r="W13" s="136"/>
      <c r="X13" s="136"/>
      <c r="Y13" s="129" t="s">
        <v>39</v>
      </c>
      <c r="Z13" s="136"/>
      <c r="AA13" s="136"/>
      <c r="AB13" s="136"/>
      <c r="AC13" s="129" t="s">
        <v>29</v>
      </c>
      <c r="AD13" s="129" t="s">
        <v>37</v>
      </c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</row>
    <row r="14" spans="1:85" ht="12.75" customHeight="1">
      <c r="A14" s="133"/>
      <c r="B14" s="136"/>
      <c r="C14" s="136"/>
      <c r="D14" s="136"/>
      <c r="E14" s="136"/>
      <c r="F14" s="138"/>
      <c r="G14" s="138"/>
      <c r="H14" s="136"/>
      <c r="I14" s="136"/>
      <c r="J14" s="136"/>
      <c r="K14" s="136"/>
      <c r="L14" s="136"/>
      <c r="M14" s="138"/>
      <c r="N14" s="138"/>
      <c r="O14" s="138"/>
      <c r="P14" s="136"/>
      <c r="Q14" s="136"/>
      <c r="R14" s="138"/>
      <c r="S14" s="138"/>
      <c r="T14" s="136"/>
      <c r="U14" s="136"/>
      <c r="V14" s="136"/>
      <c r="W14" s="136"/>
      <c r="X14" s="136"/>
      <c r="Y14" s="138"/>
      <c r="Z14" s="136"/>
      <c r="AA14" s="136"/>
      <c r="AB14" s="136"/>
      <c r="AC14" s="138"/>
      <c r="AD14" s="138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</row>
    <row r="15" spans="1:85" ht="12.75" customHeight="1">
      <c r="A15" s="133"/>
      <c r="B15" s="136"/>
      <c r="C15" s="136"/>
      <c r="D15" s="136"/>
      <c r="E15" s="136"/>
      <c r="F15" s="138"/>
      <c r="G15" s="138"/>
      <c r="H15" s="136"/>
      <c r="I15" s="136"/>
      <c r="J15" s="136"/>
      <c r="K15" s="136"/>
      <c r="L15" s="136"/>
      <c r="M15" s="138"/>
      <c r="N15" s="138"/>
      <c r="O15" s="138"/>
      <c r="P15" s="136"/>
      <c r="Q15" s="136"/>
      <c r="R15" s="138"/>
      <c r="S15" s="138"/>
      <c r="T15" s="136"/>
      <c r="U15" s="136"/>
      <c r="V15" s="136"/>
      <c r="W15" s="136"/>
      <c r="X15" s="136"/>
      <c r="Y15" s="138"/>
      <c r="Z15" s="136"/>
      <c r="AA15" s="136"/>
      <c r="AB15" s="136"/>
      <c r="AC15" s="138"/>
      <c r="AD15" s="138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</row>
    <row r="16" spans="1:85" ht="12.75" customHeight="1">
      <c r="A16" s="133"/>
      <c r="B16" s="136"/>
      <c r="C16" s="136"/>
      <c r="D16" s="136"/>
      <c r="E16" s="136"/>
      <c r="F16" s="138"/>
      <c r="G16" s="138"/>
      <c r="H16" s="136"/>
      <c r="I16" s="136"/>
      <c r="J16" s="136"/>
      <c r="K16" s="136"/>
      <c r="L16" s="136"/>
      <c r="M16" s="138"/>
      <c r="N16" s="138"/>
      <c r="O16" s="138"/>
      <c r="P16" s="136"/>
      <c r="Q16" s="136"/>
      <c r="R16" s="138"/>
      <c r="S16" s="138"/>
      <c r="T16" s="136"/>
      <c r="U16" s="136"/>
      <c r="V16" s="136"/>
      <c r="W16" s="136"/>
      <c r="X16" s="136"/>
      <c r="Y16" s="138"/>
      <c r="Z16" s="136"/>
      <c r="AA16" s="136"/>
      <c r="AB16" s="136"/>
      <c r="AC16" s="138"/>
      <c r="AD16" s="138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</row>
    <row r="17" spans="1:85" ht="12.75" customHeight="1">
      <c r="A17" s="133"/>
      <c r="B17" s="136"/>
      <c r="C17" s="136"/>
      <c r="D17" s="136"/>
      <c r="E17" s="136"/>
      <c r="F17" s="138"/>
      <c r="G17" s="138"/>
      <c r="H17" s="136"/>
      <c r="I17" s="136"/>
      <c r="J17" s="136"/>
      <c r="K17" s="136"/>
      <c r="L17" s="136"/>
      <c r="M17" s="138"/>
      <c r="N17" s="138"/>
      <c r="O17" s="138"/>
      <c r="P17" s="136"/>
      <c r="Q17" s="136"/>
      <c r="R17" s="138"/>
      <c r="S17" s="138"/>
      <c r="T17" s="136"/>
      <c r="U17" s="136"/>
      <c r="V17" s="136"/>
      <c r="W17" s="136"/>
      <c r="X17" s="136"/>
      <c r="Y17" s="138"/>
      <c r="Z17" s="136"/>
      <c r="AA17" s="136"/>
      <c r="AB17" s="136"/>
      <c r="AC17" s="138"/>
      <c r="AD17" s="138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</row>
    <row r="18" spans="1:85" ht="116.25" customHeight="1" thickBot="1">
      <c r="A18" s="134"/>
      <c r="B18" s="137"/>
      <c r="C18" s="137"/>
      <c r="D18" s="137"/>
      <c r="E18" s="137"/>
      <c r="F18" s="139"/>
      <c r="G18" s="139"/>
      <c r="H18" s="137"/>
      <c r="I18" s="137"/>
      <c r="J18" s="137"/>
      <c r="K18" s="137"/>
      <c r="L18" s="137"/>
      <c r="M18" s="139"/>
      <c r="N18" s="139"/>
      <c r="O18" s="139"/>
      <c r="P18" s="137"/>
      <c r="Q18" s="137"/>
      <c r="R18" s="139"/>
      <c r="S18" s="139"/>
      <c r="T18" s="137"/>
      <c r="U18" s="137"/>
      <c r="V18" s="137"/>
      <c r="W18" s="137"/>
      <c r="X18" s="137"/>
      <c r="Y18" s="139"/>
      <c r="Z18" s="137"/>
      <c r="AA18" s="137"/>
      <c r="AB18" s="137"/>
      <c r="AC18" s="139"/>
      <c r="AD18" s="139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</row>
    <row r="19" spans="1:85" ht="40.5" customHeight="1" thickBot="1">
      <c r="A19" s="82" t="s">
        <v>15</v>
      </c>
      <c r="B19" s="83"/>
      <c r="C19" s="83"/>
      <c r="D19" s="83">
        <v>211</v>
      </c>
      <c r="E19" s="83">
        <v>212</v>
      </c>
      <c r="F19" s="83"/>
      <c r="G19" s="83"/>
      <c r="H19" s="83">
        <v>213</v>
      </c>
      <c r="I19" s="83">
        <v>213</v>
      </c>
      <c r="J19" s="83">
        <v>221</v>
      </c>
      <c r="K19" s="83">
        <v>222</v>
      </c>
      <c r="L19" s="83">
        <v>223</v>
      </c>
      <c r="M19" s="84" t="s">
        <v>30</v>
      </c>
      <c r="N19" s="84" t="s">
        <v>31</v>
      </c>
      <c r="O19" s="84" t="s">
        <v>32</v>
      </c>
      <c r="P19" s="83">
        <v>224</v>
      </c>
      <c r="Q19" s="83">
        <v>225</v>
      </c>
      <c r="R19" s="83"/>
      <c r="S19" s="83"/>
      <c r="T19" s="83">
        <v>226</v>
      </c>
      <c r="U19" s="83">
        <v>231</v>
      </c>
      <c r="V19" s="83">
        <v>241</v>
      </c>
      <c r="W19" s="83">
        <v>263</v>
      </c>
      <c r="X19" s="83">
        <v>290</v>
      </c>
      <c r="Y19" s="83"/>
      <c r="Z19" s="83">
        <v>310</v>
      </c>
      <c r="AA19" s="83">
        <v>251</v>
      </c>
      <c r="AB19" s="83">
        <v>340</v>
      </c>
      <c r="AC19" s="85">
        <v>300</v>
      </c>
      <c r="AD19" s="85">
        <v>600</v>
      </c>
      <c r="AE19" s="86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</row>
    <row r="20" spans="1:85" ht="45" customHeight="1" thickBot="1">
      <c r="A20" s="87" t="s">
        <v>16</v>
      </c>
      <c r="B20" s="88" t="s">
        <v>0</v>
      </c>
      <c r="C20" s="89">
        <v>2440.8</v>
      </c>
      <c r="D20" s="90">
        <f aca="true" t="shared" si="0" ref="D20:V20">SUM(D21:D22)</f>
        <v>1122.1</v>
      </c>
      <c r="E20" s="90">
        <f t="shared" si="0"/>
        <v>2</v>
      </c>
      <c r="F20" s="90">
        <f t="shared" si="0"/>
        <v>0</v>
      </c>
      <c r="G20" s="90">
        <f t="shared" si="0"/>
        <v>2</v>
      </c>
      <c r="H20" s="90">
        <f t="shared" si="0"/>
        <v>338.9</v>
      </c>
      <c r="I20" s="90">
        <f t="shared" si="0"/>
        <v>0</v>
      </c>
      <c r="J20" s="90">
        <f t="shared" si="0"/>
        <v>56</v>
      </c>
      <c r="K20" s="90">
        <f t="shared" si="0"/>
        <v>10</v>
      </c>
      <c r="L20" s="90">
        <f t="shared" si="0"/>
        <v>165</v>
      </c>
      <c r="M20" s="90">
        <f t="shared" si="0"/>
        <v>0</v>
      </c>
      <c r="N20" s="90">
        <f t="shared" si="0"/>
        <v>22</v>
      </c>
      <c r="O20" s="90">
        <f t="shared" si="0"/>
        <v>143</v>
      </c>
      <c r="P20" s="90">
        <f t="shared" si="0"/>
        <v>0</v>
      </c>
      <c r="Q20" s="90">
        <f t="shared" si="0"/>
        <v>47</v>
      </c>
      <c r="R20" s="90">
        <f t="shared" si="0"/>
        <v>0</v>
      </c>
      <c r="S20" s="90">
        <f t="shared" si="0"/>
        <v>24</v>
      </c>
      <c r="T20" s="90">
        <f t="shared" si="0"/>
        <v>357.2</v>
      </c>
      <c r="U20" s="90">
        <f t="shared" si="0"/>
        <v>0</v>
      </c>
      <c r="V20" s="90">
        <f t="shared" si="0"/>
        <v>0</v>
      </c>
      <c r="W20" s="90">
        <v>0</v>
      </c>
      <c r="X20" s="90">
        <f aca="true" t="shared" si="1" ref="X20:AD20">SUM(X21:X22)</f>
        <v>48</v>
      </c>
      <c r="Y20" s="90">
        <f t="shared" si="1"/>
        <v>45</v>
      </c>
      <c r="Z20" s="90">
        <f t="shared" si="1"/>
        <v>90</v>
      </c>
      <c r="AA20" s="90">
        <f t="shared" si="1"/>
        <v>0</v>
      </c>
      <c r="AB20" s="91">
        <v>204.6</v>
      </c>
      <c r="AC20" s="90">
        <f t="shared" si="1"/>
        <v>109</v>
      </c>
      <c r="AD20" s="91">
        <f t="shared" si="1"/>
        <v>95.6</v>
      </c>
      <c r="AE20" s="86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</row>
    <row r="21" spans="1:85" ht="60" customHeight="1">
      <c r="A21" s="26" t="s">
        <v>41</v>
      </c>
      <c r="B21" s="92" t="s">
        <v>20</v>
      </c>
      <c r="C21" s="93">
        <v>478</v>
      </c>
      <c r="D21" s="94">
        <v>367.1</v>
      </c>
      <c r="E21" s="95">
        <v>0</v>
      </c>
      <c r="F21" s="94"/>
      <c r="G21" s="94"/>
      <c r="H21" s="96">
        <v>110.9</v>
      </c>
      <c r="I21" s="94"/>
      <c r="J21" s="94"/>
      <c r="K21" s="94"/>
      <c r="L21" s="93">
        <f>SUM(M21:O21)</f>
        <v>0</v>
      </c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3">
        <f>SUM(AC21:AD21)</f>
        <v>0</v>
      </c>
      <c r="AC21" s="94"/>
      <c r="AD21" s="94"/>
      <c r="AE21" s="86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</row>
    <row r="22" spans="1:85" ht="42" customHeight="1">
      <c r="A22" s="27" t="s">
        <v>62</v>
      </c>
      <c r="B22" s="97" t="s">
        <v>58</v>
      </c>
      <c r="C22" s="89">
        <v>1962.8</v>
      </c>
      <c r="D22" s="96">
        <v>755</v>
      </c>
      <c r="E22" s="95">
        <v>2</v>
      </c>
      <c r="F22" s="96"/>
      <c r="G22" s="96">
        <v>2</v>
      </c>
      <c r="H22" s="96">
        <v>228</v>
      </c>
      <c r="I22" s="96"/>
      <c r="J22" s="96">
        <v>56</v>
      </c>
      <c r="K22" s="96">
        <v>10</v>
      </c>
      <c r="L22" s="93">
        <v>165</v>
      </c>
      <c r="M22" s="96"/>
      <c r="N22" s="96">
        <v>22</v>
      </c>
      <c r="O22" s="96">
        <v>143</v>
      </c>
      <c r="P22" s="96"/>
      <c r="Q22" s="96">
        <v>47</v>
      </c>
      <c r="R22" s="96"/>
      <c r="S22" s="96">
        <v>24</v>
      </c>
      <c r="T22" s="96">
        <v>357.2</v>
      </c>
      <c r="U22" s="96"/>
      <c r="V22" s="96"/>
      <c r="W22" s="96"/>
      <c r="X22" s="96">
        <v>48</v>
      </c>
      <c r="Y22" s="96">
        <v>45</v>
      </c>
      <c r="Z22" s="98">
        <v>90</v>
      </c>
      <c r="AA22" s="96"/>
      <c r="AB22" s="89">
        <v>204.6</v>
      </c>
      <c r="AC22" s="96">
        <v>109</v>
      </c>
      <c r="AD22" s="98">
        <v>95.6</v>
      </c>
      <c r="AE22" s="66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</row>
    <row r="23" spans="1:85" ht="45" customHeight="1">
      <c r="A23" s="27" t="s">
        <v>51</v>
      </c>
      <c r="B23" s="99" t="s">
        <v>44</v>
      </c>
      <c r="C23" s="89">
        <v>64.125</v>
      </c>
      <c r="D23" s="93">
        <v>42.8</v>
      </c>
      <c r="E23" s="95"/>
      <c r="F23" s="93"/>
      <c r="G23" s="93"/>
      <c r="H23" s="93">
        <v>12.9</v>
      </c>
      <c r="I23" s="93"/>
      <c r="J23" s="93">
        <v>2.3</v>
      </c>
      <c r="K23" s="93">
        <v>0</v>
      </c>
      <c r="L23" s="93">
        <v>2.8</v>
      </c>
      <c r="M23" s="93">
        <v>0</v>
      </c>
      <c r="N23" s="93">
        <v>1.4</v>
      </c>
      <c r="O23" s="93">
        <v>1.4</v>
      </c>
      <c r="P23" s="93">
        <v>0</v>
      </c>
      <c r="Q23" s="93"/>
      <c r="R23" s="93"/>
      <c r="S23" s="93"/>
      <c r="T23" s="100">
        <v>1</v>
      </c>
      <c r="U23" s="93"/>
      <c r="V23" s="93"/>
      <c r="W23" s="93">
        <v>0</v>
      </c>
      <c r="X23" s="93"/>
      <c r="Y23" s="93"/>
      <c r="Z23" s="93"/>
      <c r="AA23" s="93"/>
      <c r="AB23" s="89">
        <v>2.325</v>
      </c>
      <c r="AC23" s="93"/>
      <c r="AD23" s="100">
        <v>2.325</v>
      </c>
      <c r="AE23" s="66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</row>
    <row r="24" spans="1:85" ht="24" customHeight="1">
      <c r="A24" s="27" t="s">
        <v>43</v>
      </c>
      <c r="B24" s="97" t="s">
        <v>52</v>
      </c>
      <c r="C24" s="89">
        <v>64.125</v>
      </c>
      <c r="D24" s="96">
        <v>42.8</v>
      </c>
      <c r="E24" s="95"/>
      <c r="F24" s="96"/>
      <c r="G24" s="96"/>
      <c r="H24" s="96">
        <v>12.9</v>
      </c>
      <c r="I24" s="96"/>
      <c r="J24" s="96">
        <v>2.3</v>
      </c>
      <c r="K24" s="96"/>
      <c r="L24" s="93">
        <v>2.8</v>
      </c>
      <c r="M24" s="96"/>
      <c r="N24" s="96">
        <v>1.4</v>
      </c>
      <c r="O24" s="96">
        <v>1.4</v>
      </c>
      <c r="P24" s="96"/>
      <c r="Q24" s="96"/>
      <c r="R24" s="96"/>
      <c r="S24" s="96"/>
      <c r="T24" s="101">
        <v>1</v>
      </c>
      <c r="U24" s="96"/>
      <c r="V24" s="96"/>
      <c r="W24" s="96"/>
      <c r="X24" s="96"/>
      <c r="Y24" s="96"/>
      <c r="Z24" s="96"/>
      <c r="AA24" s="96"/>
      <c r="AB24" s="89">
        <v>2.325</v>
      </c>
      <c r="AC24" s="96"/>
      <c r="AD24" s="98">
        <v>2.325</v>
      </c>
      <c r="AE24" s="66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</row>
    <row r="25" spans="1:85" ht="60" customHeight="1">
      <c r="A25" s="27" t="s">
        <v>17</v>
      </c>
      <c r="B25" s="99" t="s">
        <v>18</v>
      </c>
      <c r="C25" s="93">
        <v>281</v>
      </c>
      <c r="D25" s="102">
        <v>206</v>
      </c>
      <c r="E25" s="102"/>
      <c r="F25" s="102" t="e">
        <f>#REF!</f>
        <v>#REF!</v>
      </c>
      <c r="G25" s="102"/>
      <c r="H25" s="102">
        <v>62</v>
      </c>
      <c r="I25" s="102" t="e">
        <f>#REF!</f>
        <v>#REF!</v>
      </c>
      <c r="J25" s="102"/>
      <c r="K25" s="102"/>
      <c r="L25" s="102"/>
      <c r="M25" s="102"/>
      <c r="N25" s="102"/>
      <c r="O25" s="102"/>
      <c r="P25" s="102"/>
      <c r="Q25" s="102"/>
      <c r="R25" s="102" t="e">
        <f>#REF!</f>
        <v>#REF!</v>
      </c>
      <c r="S25" s="102" t="e">
        <f>#REF!</f>
        <v>#REF!</v>
      </c>
      <c r="T25" s="102">
        <v>3</v>
      </c>
      <c r="U25" s="102" t="e">
        <f>#REF!</f>
        <v>#REF!</v>
      </c>
      <c r="V25" s="102" t="e">
        <f>#REF!</f>
        <v>#REF!</v>
      </c>
      <c r="W25" s="102"/>
      <c r="X25" s="102"/>
      <c r="Y25" s="102"/>
      <c r="Z25" s="102">
        <v>7</v>
      </c>
      <c r="AA25" s="102" t="e">
        <f>#REF!</f>
        <v>#REF!</v>
      </c>
      <c r="AB25" s="93">
        <v>3</v>
      </c>
      <c r="AC25" s="102">
        <v>3</v>
      </c>
      <c r="AD25" s="102"/>
      <c r="AE25" s="66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</row>
    <row r="26" spans="1:85" ht="96" customHeight="1">
      <c r="A26" s="27" t="s">
        <v>47</v>
      </c>
      <c r="B26" s="97" t="s">
        <v>42</v>
      </c>
      <c r="C26" s="93">
        <v>281</v>
      </c>
      <c r="D26" s="96">
        <v>206</v>
      </c>
      <c r="E26" s="95"/>
      <c r="F26" s="96"/>
      <c r="G26" s="96"/>
      <c r="H26" s="96">
        <v>62</v>
      </c>
      <c r="I26" s="96"/>
      <c r="J26" s="96"/>
      <c r="K26" s="96"/>
      <c r="L26" s="93"/>
      <c r="M26" s="96"/>
      <c r="N26" s="96"/>
      <c r="O26" s="96"/>
      <c r="P26" s="96"/>
      <c r="Q26" s="96"/>
      <c r="R26" s="96"/>
      <c r="S26" s="96"/>
      <c r="T26" s="96">
        <v>3</v>
      </c>
      <c r="U26" s="96"/>
      <c r="V26" s="96"/>
      <c r="W26" s="96"/>
      <c r="X26" s="96"/>
      <c r="Y26" s="96"/>
      <c r="Z26" s="96">
        <v>7</v>
      </c>
      <c r="AA26" s="96"/>
      <c r="AB26" s="93">
        <v>3</v>
      </c>
      <c r="AC26" s="96">
        <v>3</v>
      </c>
      <c r="AD26" s="96"/>
      <c r="AE26" s="66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</row>
    <row r="27" spans="1:85" ht="41.25" customHeight="1">
      <c r="A27" s="27" t="s">
        <v>64</v>
      </c>
      <c r="B27" s="97" t="s">
        <v>66</v>
      </c>
      <c r="C27" s="93">
        <v>25</v>
      </c>
      <c r="D27" s="96"/>
      <c r="E27" s="95"/>
      <c r="F27" s="96"/>
      <c r="G27" s="96"/>
      <c r="H27" s="96"/>
      <c r="I27" s="96"/>
      <c r="J27" s="96"/>
      <c r="K27" s="96"/>
      <c r="L27" s="93"/>
      <c r="M27" s="96"/>
      <c r="N27" s="96"/>
      <c r="O27" s="96"/>
      <c r="P27" s="96"/>
      <c r="Q27" s="96"/>
      <c r="R27" s="96"/>
      <c r="S27" s="96"/>
      <c r="T27" s="96">
        <v>25</v>
      </c>
      <c r="U27" s="96"/>
      <c r="V27" s="96"/>
      <c r="W27" s="96"/>
      <c r="X27" s="96"/>
      <c r="Y27" s="96"/>
      <c r="Z27" s="96"/>
      <c r="AA27" s="96"/>
      <c r="AB27" s="93"/>
      <c r="AC27" s="96"/>
      <c r="AD27" s="96"/>
      <c r="AE27" s="66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</row>
    <row r="28" spans="1:85" ht="41.25" customHeight="1">
      <c r="A28" s="27" t="s">
        <v>65</v>
      </c>
      <c r="B28" s="97" t="s">
        <v>66</v>
      </c>
      <c r="C28" s="93">
        <v>25</v>
      </c>
      <c r="D28" s="96"/>
      <c r="E28" s="95"/>
      <c r="F28" s="96"/>
      <c r="G28" s="96"/>
      <c r="H28" s="96"/>
      <c r="I28" s="96"/>
      <c r="J28" s="96"/>
      <c r="K28" s="96"/>
      <c r="L28" s="93"/>
      <c r="M28" s="96"/>
      <c r="N28" s="96"/>
      <c r="O28" s="96"/>
      <c r="P28" s="96"/>
      <c r="Q28" s="96"/>
      <c r="R28" s="96"/>
      <c r="S28" s="96"/>
      <c r="T28" s="96">
        <v>25</v>
      </c>
      <c r="U28" s="96"/>
      <c r="V28" s="96"/>
      <c r="W28" s="96"/>
      <c r="X28" s="96"/>
      <c r="Y28" s="96"/>
      <c r="Z28" s="96"/>
      <c r="AA28" s="96"/>
      <c r="AB28" s="93"/>
      <c r="AC28" s="96"/>
      <c r="AD28" s="96"/>
      <c r="AE28" s="66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</row>
    <row r="29" spans="1:85" ht="41.25" customHeight="1">
      <c r="A29" s="27" t="s">
        <v>49</v>
      </c>
      <c r="B29" s="99" t="s">
        <v>2</v>
      </c>
      <c r="C29" s="93">
        <v>209</v>
      </c>
      <c r="D29" s="93">
        <f aca="true" t="shared" si="2" ref="D29:AD29">SUM(D30:D30)</f>
        <v>0</v>
      </c>
      <c r="E29" s="93">
        <f t="shared" si="2"/>
        <v>0</v>
      </c>
      <c r="F29" s="93">
        <f t="shared" si="2"/>
        <v>0</v>
      </c>
      <c r="G29" s="93">
        <f t="shared" si="2"/>
        <v>0</v>
      </c>
      <c r="H29" s="93">
        <f t="shared" si="2"/>
        <v>0</v>
      </c>
      <c r="I29" s="93">
        <f t="shared" si="2"/>
        <v>0</v>
      </c>
      <c r="J29" s="93">
        <f t="shared" si="2"/>
        <v>0</v>
      </c>
      <c r="K29" s="93">
        <f t="shared" si="2"/>
        <v>0</v>
      </c>
      <c r="L29" s="93">
        <f t="shared" si="2"/>
        <v>67</v>
      </c>
      <c r="M29" s="93">
        <f t="shared" si="2"/>
        <v>0</v>
      </c>
      <c r="N29" s="93">
        <f t="shared" si="2"/>
        <v>67</v>
      </c>
      <c r="O29" s="93">
        <f t="shared" si="2"/>
        <v>0</v>
      </c>
      <c r="P29" s="93">
        <f t="shared" si="2"/>
        <v>0</v>
      </c>
      <c r="Q29" s="93">
        <f t="shared" si="2"/>
        <v>20</v>
      </c>
      <c r="R29" s="93">
        <f t="shared" si="2"/>
        <v>0</v>
      </c>
      <c r="S29" s="93">
        <f t="shared" si="2"/>
        <v>0</v>
      </c>
      <c r="T29" s="93">
        <f t="shared" si="2"/>
        <v>50</v>
      </c>
      <c r="U29" s="93">
        <f t="shared" si="2"/>
        <v>0</v>
      </c>
      <c r="V29" s="93">
        <f t="shared" si="2"/>
        <v>0</v>
      </c>
      <c r="W29" s="93">
        <f t="shared" si="2"/>
        <v>0</v>
      </c>
      <c r="X29" s="93">
        <f t="shared" si="2"/>
        <v>0</v>
      </c>
      <c r="Y29" s="93">
        <f t="shared" si="2"/>
        <v>0</v>
      </c>
      <c r="Z29" s="93">
        <f t="shared" si="2"/>
        <v>0</v>
      </c>
      <c r="AA29" s="93">
        <f t="shared" si="2"/>
        <v>0</v>
      </c>
      <c r="AB29" s="93">
        <f t="shared" si="2"/>
        <v>72</v>
      </c>
      <c r="AC29" s="93">
        <f t="shared" si="2"/>
        <v>0</v>
      </c>
      <c r="AD29" s="93">
        <f t="shared" si="2"/>
        <v>72</v>
      </c>
      <c r="AE29" s="66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</row>
    <row r="30" spans="1:85" ht="42" customHeight="1">
      <c r="A30" s="27" t="s">
        <v>49</v>
      </c>
      <c r="B30" s="97" t="s">
        <v>48</v>
      </c>
      <c r="C30" s="93">
        <v>209</v>
      </c>
      <c r="D30" s="96"/>
      <c r="E30" s="95"/>
      <c r="F30" s="96"/>
      <c r="G30" s="96"/>
      <c r="H30" s="96"/>
      <c r="I30" s="96"/>
      <c r="J30" s="96"/>
      <c r="K30" s="96"/>
      <c r="L30" s="93">
        <v>67</v>
      </c>
      <c r="M30" s="96"/>
      <c r="N30" s="96">
        <v>67</v>
      </c>
      <c r="O30" s="96"/>
      <c r="P30" s="96"/>
      <c r="Q30" s="96">
        <v>20</v>
      </c>
      <c r="R30" s="96"/>
      <c r="S30" s="96"/>
      <c r="T30" s="96">
        <v>50</v>
      </c>
      <c r="U30" s="96"/>
      <c r="V30" s="96"/>
      <c r="W30" s="96"/>
      <c r="X30" s="96"/>
      <c r="Y30" s="96"/>
      <c r="Z30" s="96">
        <v>0</v>
      </c>
      <c r="AA30" s="96"/>
      <c r="AB30" s="93">
        <v>72</v>
      </c>
      <c r="AC30" s="96"/>
      <c r="AD30" s="96">
        <v>72</v>
      </c>
      <c r="AE30" s="66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</row>
    <row r="31" spans="1:85" ht="54" customHeight="1">
      <c r="A31" s="27" t="s">
        <v>19</v>
      </c>
      <c r="B31" s="99" t="s">
        <v>1</v>
      </c>
      <c r="C31" s="93">
        <v>1407.8</v>
      </c>
      <c r="D31" s="102">
        <f aca="true" t="shared" si="3" ref="D31:AD31">SUM(D32:D32)</f>
        <v>824.3</v>
      </c>
      <c r="E31" s="102">
        <f t="shared" si="3"/>
        <v>2</v>
      </c>
      <c r="F31" s="102">
        <f t="shared" si="3"/>
        <v>0</v>
      </c>
      <c r="G31" s="102">
        <f t="shared" si="3"/>
        <v>2</v>
      </c>
      <c r="H31" s="102">
        <f t="shared" si="3"/>
        <v>249</v>
      </c>
      <c r="I31" s="102">
        <f t="shared" si="3"/>
        <v>0</v>
      </c>
      <c r="J31" s="102">
        <f t="shared" si="3"/>
        <v>8</v>
      </c>
      <c r="K31" s="102">
        <f t="shared" si="3"/>
        <v>5</v>
      </c>
      <c r="L31" s="102">
        <f t="shared" si="3"/>
        <v>165</v>
      </c>
      <c r="M31" s="102">
        <f t="shared" si="3"/>
        <v>0</v>
      </c>
      <c r="N31" s="102">
        <f t="shared" si="3"/>
        <v>12.5</v>
      </c>
      <c r="O31" s="102">
        <f t="shared" si="3"/>
        <v>152.5</v>
      </c>
      <c r="P31" s="102">
        <f t="shared" si="3"/>
        <v>0</v>
      </c>
      <c r="Q31" s="102">
        <f t="shared" si="3"/>
        <v>56.4</v>
      </c>
      <c r="R31" s="102">
        <f t="shared" si="3"/>
        <v>0</v>
      </c>
      <c r="S31" s="102">
        <f t="shared" si="3"/>
        <v>20</v>
      </c>
      <c r="T31" s="102">
        <f t="shared" si="3"/>
        <v>8.1</v>
      </c>
      <c r="U31" s="102">
        <f t="shared" si="3"/>
        <v>0</v>
      </c>
      <c r="V31" s="102">
        <f t="shared" si="3"/>
        <v>0</v>
      </c>
      <c r="W31" s="102">
        <f t="shared" si="3"/>
        <v>0</v>
      </c>
      <c r="X31" s="102">
        <f t="shared" si="3"/>
        <v>40</v>
      </c>
      <c r="Y31" s="102">
        <f t="shared" si="3"/>
        <v>4</v>
      </c>
      <c r="Z31" s="102">
        <f t="shared" si="3"/>
        <v>7</v>
      </c>
      <c r="AA31" s="102">
        <f t="shared" si="3"/>
        <v>0</v>
      </c>
      <c r="AB31" s="102">
        <f t="shared" si="3"/>
        <v>103</v>
      </c>
      <c r="AC31" s="102">
        <f t="shared" si="3"/>
        <v>0</v>
      </c>
      <c r="AD31" s="102">
        <f t="shared" si="3"/>
        <v>43</v>
      </c>
      <c r="AE31" s="66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</row>
    <row r="32" spans="1:85" ht="60" customHeight="1">
      <c r="A32" s="27" t="s">
        <v>50</v>
      </c>
      <c r="B32" s="97" t="s">
        <v>25</v>
      </c>
      <c r="C32" s="93">
        <v>1407.8</v>
      </c>
      <c r="D32" s="96">
        <v>824.3</v>
      </c>
      <c r="E32" s="95">
        <v>2</v>
      </c>
      <c r="F32" s="96"/>
      <c r="G32" s="96">
        <v>2</v>
      </c>
      <c r="H32" s="96">
        <v>249</v>
      </c>
      <c r="I32" s="96"/>
      <c r="J32" s="96">
        <v>8</v>
      </c>
      <c r="K32" s="96">
        <v>5</v>
      </c>
      <c r="L32" s="93">
        <v>165</v>
      </c>
      <c r="M32" s="96"/>
      <c r="N32" s="96">
        <v>12.5</v>
      </c>
      <c r="O32" s="96">
        <v>152.5</v>
      </c>
      <c r="P32" s="96"/>
      <c r="Q32" s="96">
        <v>56.4</v>
      </c>
      <c r="R32" s="96"/>
      <c r="S32" s="96">
        <v>20</v>
      </c>
      <c r="T32" s="96">
        <v>8.1</v>
      </c>
      <c r="U32" s="96"/>
      <c r="V32" s="96"/>
      <c r="W32" s="96"/>
      <c r="X32" s="96">
        <v>40</v>
      </c>
      <c r="Y32" s="96">
        <v>4</v>
      </c>
      <c r="Z32" s="96">
        <v>7</v>
      </c>
      <c r="AA32" s="96"/>
      <c r="AB32" s="93">
        <v>103</v>
      </c>
      <c r="AC32" s="96"/>
      <c r="AD32" s="96">
        <v>43</v>
      </c>
      <c r="AE32" s="66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</row>
    <row r="33" spans="1:85" ht="30" customHeight="1">
      <c r="A33" s="48" t="s">
        <v>67</v>
      </c>
      <c r="B33" s="103" t="s">
        <v>69</v>
      </c>
      <c r="C33" s="93">
        <v>30</v>
      </c>
      <c r="D33" s="94"/>
      <c r="E33" s="94"/>
      <c r="F33" s="95"/>
      <c r="G33" s="94"/>
      <c r="H33" s="10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>
        <v>30</v>
      </c>
      <c r="X33" s="94"/>
      <c r="Y33" s="94"/>
      <c r="Z33" s="94"/>
      <c r="AA33" s="94"/>
      <c r="AB33" s="105"/>
      <c r="AC33" s="94"/>
      <c r="AD33" s="94"/>
      <c r="AE33" s="66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</row>
    <row r="34" spans="1:85" ht="47.25" customHeight="1">
      <c r="A34" s="48" t="s">
        <v>68</v>
      </c>
      <c r="B34" s="103" t="s">
        <v>69</v>
      </c>
      <c r="C34" s="93">
        <v>30</v>
      </c>
      <c r="D34" s="94"/>
      <c r="E34" s="94"/>
      <c r="F34" s="95"/>
      <c r="G34" s="94"/>
      <c r="H34" s="10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>
        <v>30</v>
      </c>
      <c r="X34" s="94"/>
      <c r="Y34" s="94"/>
      <c r="Z34" s="94"/>
      <c r="AA34" s="94"/>
      <c r="AB34" s="105"/>
      <c r="AC34" s="94"/>
      <c r="AD34" s="94"/>
      <c r="AE34" s="66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</row>
    <row r="35" spans="1:85" ht="30" customHeight="1">
      <c r="A35" s="26" t="s">
        <v>3</v>
      </c>
      <c r="B35" s="106"/>
      <c r="C35" s="100">
        <v>4457.725</v>
      </c>
      <c r="D35" s="105">
        <v>2195.2</v>
      </c>
      <c r="E35" s="105">
        <v>4</v>
      </c>
      <c r="F35" s="105" t="e">
        <f>E20+E25+#REF!+E29+#REF!+E31+#REF!+#REF!+#REF!</f>
        <v>#REF!</v>
      </c>
      <c r="G35" s="105">
        <v>4</v>
      </c>
      <c r="H35" s="105">
        <v>662.8</v>
      </c>
      <c r="I35" s="105" t="e">
        <f>H20+H25+#REF!+H29+#REF!+H31+#REF!+#REF!+#REF!</f>
        <v>#REF!</v>
      </c>
      <c r="J35" s="105">
        <v>66.3</v>
      </c>
      <c r="K35" s="105">
        <v>15</v>
      </c>
      <c r="L35" s="105">
        <v>399.8</v>
      </c>
      <c r="M35" s="105"/>
      <c r="N35" s="105">
        <v>102.9</v>
      </c>
      <c r="O35" s="105">
        <v>296.9</v>
      </c>
      <c r="P35" s="105">
        <v>0</v>
      </c>
      <c r="Q35" s="105">
        <v>123.4</v>
      </c>
      <c r="R35" s="105" t="e">
        <f>Q20+Q25+#REF!+Q29+#REF!+Q31+#REF!+#REF!+#REF!</f>
        <v>#REF!</v>
      </c>
      <c r="S35" s="105" t="e">
        <f>R20+R25+#REF!+R29+#REF!+R31+#REF!+#REF!+#REF!</f>
        <v>#REF!</v>
      </c>
      <c r="T35" s="105">
        <v>444.3</v>
      </c>
      <c r="U35" s="105" t="e">
        <f>T20+T25+#REF!+T29+#REF!+T31+#REF!+#REF!+#REF!</f>
        <v>#REF!</v>
      </c>
      <c r="V35" s="105" t="e">
        <f>U20+U25+#REF!+U29+#REF!+U31+#REF!+#REF!+#REF!</f>
        <v>#REF!</v>
      </c>
      <c r="W35" s="105">
        <v>30</v>
      </c>
      <c r="X35" s="105">
        <v>88</v>
      </c>
      <c r="Y35" s="105" t="e">
        <f>X20+X25+#REF!+X29+#REF!+X31+#REF!+#REF!+#REF!</f>
        <v>#REF!</v>
      </c>
      <c r="Z35" s="105">
        <v>104</v>
      </c>
      <c r="AA35" s="105" t="e">
        <f>Z20+Z25+#REF!+Z29+#REF!+Z31+#REF!+#REF!+#REF!</f>
        <v>#REF!</v>
      </c>
      <c r="AB35" s="107">
        <v>324.925</v>
      </c>
      <c r="AC35" s="105">
        <v>112</v>
      </c>
      <c r="AD35" s="107">
        <v>212.925</v>
      </c>
      <c r="AE35" s="66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</row>
    <row r="39" ht="27.75" customHeight="1">
      <c r="A39" s="76"/>
    </row>
  </sheetData>
  <sheetProtection/>
  <mergeCells count="39">
    <mergeCell ref="B12:B18"/>
    <mergeCell ref="D12:D18"/>
    <mergeCell ref="H12:H18"/>
    <mergeCell ref="Z1:AE1"/>
    <mergeCell ref="A8:AB9"/>
    <mergeCell ref="Z4:AE4"/>
    <mergeCell ref="Z3:AE3"/>
    <mergeCell ref="Z2:AE2"/>
    <mergeCell ref="Q12:Q18"/>
    <mergeCell ref="AC12:AD12"/>
    <mergeCell ref="G13:G18"/>
    <mergeCell ref="N13:N18"/>
    <mergeCell ref="L12:L18"/>
    <mergeCell ref="F12:G12"/>
    <mergeCell ref="F13:F18"/>
    <mergeCell ref="M12:O12"/>
    <mergeCell ref="I12:I18"/>
    <mergeCell ref="O13:O18"/>
    <mergeCell ref="M13:M18"/>
    <mergeCell ref="AD13:AD18"/>
    <mergeCell ref="AA12:AA18"/>
    <mergeCell ref="AC13:AC18"/>
    <mergeCell ref="P12:P18"/>
    <mergeCell ref="W12:W18"/>
    <mergeCell ref="X12:X18"/>
    <mergeCell ref="Z12:Z18"/>
    <mergeCell ref="R12:S12"/>
    <mergeCell ref="R13:R18"/>
    <mergeCell ref="S13:S18"/>
    <mergeCell ref="A12:A18"/>
    <mergeCell ref="E12:E18"/>
    <mergeCell ref="J12:J18"/>
    <mergeCell ref="AB12:AB18"/>
    <mergeCell ref="Y13:Y18"/>
    <mergeCell ref="T12:T18"/>
    <mergeCell ref="U12:U18"/>
    <mergeCell ref="V12:V18"/>
    <mergeCell ref="K12:K18"/>
    <mergeCell ref="C12:C18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E4:CH36"/>
  <sheetViews>
    <sheetView zoomScale="75" zoomScaleNormal="75" zoomScaleSheetLayoutView="50" workbookViewId="0" topLeftCell="P1">
      <selection activeCell="X26" sqref="X26"/>
    </sheetView>
  </sheetViews>
  <sheetFormatPr defaultColWidth="9.00390625" defaultRowHeight="12.75"/>
  <cols>
    <col min="1" max="1" width="46.00390625" style="0" customWidth="1"/>
    <col min="2" max="2" width="10.125" style="0" customWidth="1"/>
    <col min="3" max="3" width="15.25390625" style="0" customWidth="1"/>
    <col min="4" max="4" width="17.125" style="0" customWidth="1"/>
    <col min="5" max="5" width="12.875" style="0" customWidth="1"/>
    <col min="6" max="6" width="13.625" style="0" hidden="1" customWidth="1"/>
    <col min="7" max="7" width="10.625" style="0" customWidth="1"/>
    <col min="8" max="8" width="12.125" style="0" customWidth="1"/>
    <col min="9" max="9" width="11.625" style="0" hidden="1" customWidth="1"/>
    <col min="10" max="10" width="10.75390625" style="0" customWidth="1"/>
    <col min="11" max="11" width="13.375" style="0" customWidth="1"/>
    <col min="12" max="12" width="16.375" style="0" customWidth="1"/>
    <col min="13" max="13" width="11.25390625" style="0" customWidth="1"/>
    <col min="14" max="14" width="11.375" style="0" customWidth="1"/>
    <col min="15" max="15" width="11.25390625" style="0" customWidth="1"/>
    <col min="16" max="17" width="11.375" style="0" customWidth="1"/>
    <col min="18" max="19" width="10.625" style="0" hidden="1" customWidth="1"/>
    <col min="20" max="20" width="11.25390625" style="0" customWidth="1"/>
    <col min="21" max="21" width="12.625" style="0" hidden="1" customWidth="1"/>
    <col min="22" max="22" width="10.75390625" style="0" hidden="1" customWidth="1"/>
    <col min="23" max="23" width="14.25390625" style="0" customWidth="1"/>
    <col min="24" max="24" width="12.125" style="0" customWidth="1"/>
    <col min="25" max="25" width="11.75390625" style="0" hidden="1" customWidth="1"/>
    <col min="26" max="26" width="14.25390625" style="0" customWidth="1"/>
    <col min="27" max="27" width="13.125" style="0" hidden="1" customWidth="1"/>
    <col min="28" max="28" width="14.25390625" style="0" customWidth="1"/>
    <col min="29" max="31" width="10.625" style="0" customWidth="1"/>
  </cols>
  <sheetData>
    <row r="4" spans="32:86" ht="12.75"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</row>
    <row r="5" spans="32:86" ht="12.75"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</row>
    <row r="6" spans="32:86" ht="24.75" customHeight="1"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</row>
    <row r="7" spans="32:86" ht="12.75" hidden="1"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</row>
    <row r="8" spans="32:86" ht="15" customHeight="1"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</row>
    <row r="9" spans="32:86" ht="18" customHeight="1"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</row>
    <row r="10" spans="32:86" ht="12.75"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</row>
    <row r="11" spans="32:86" ht="12.75"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</row>
    <row r="12" spans="32:85" ht="15" customHeight="1"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</row>
    <row r="13" spans="32:85" ht="12.75" customHeight="1"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</row>
    <row r="14" spans="32:85" ht="12.75" customHeight="1"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</row>
    <row r="15" spans="32:85" ht="12.75" customHeight="1"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</row>
    <row r="16" spans="32:85" ht="12.75" customHeight="1"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</row>
    <row r="17" spans="32:85" ht="12.75" customHeight="1"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</row>
    <row r="18" spans="32:85" ht="116.25" customHeight="1"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</row>
    <row r="19" spans="32:85" ht="40.5" customHeight="1"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</row>
    <row r="20" spans="32:85" ht="45" customHeight="1"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</row>
    <row r="21" spans="32:85" ht="60" customHeight="1"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</row>
    <row r="22" spans="32:85" ht="42" customHeight="1"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</row>
    <row r="23" spans="32:85" ht="45" customHeight="1"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</row>
    <row r="24" spans="32:85" ht="24" customHeight="1"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</row>
    <row r="25" spans="32:85" ht="60" customHeight="1"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</row>
    <row r="26" spans="31:84" ht="96" customHeight="1"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32:85" ht="41.25" customHeight="1"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</row>
    <row r="28" spans="32:85" ht="45" customHeight="1"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</row>
    <row r="29" spans="32:85" ht="29.25" customHeight="1"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</row>
    <row r="30" spans="32:85" ht="60" customHeight="1"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</row>
    <row r="31" spans="32:85" ht="30" customHeight="1"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</row>
    <row r="32" spans="32:85" ht="27" customHeight="1"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</row>
    <row r="33" spans="32:85" ht="30" customHeight="1"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</row>
    <row r="34" spans="32:85" ht="30" customHeight="1"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</row>
    <row r="35" spans="32:85" ht="27" customHeight="1"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</row>
    <row r="36" spans="32:85" ht="44.25" customHeight="1"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</row>
  </sheetData>
  <sheetProtection/>
  <printOptions horizontalCentered="1"/>
  <pageMargins left="0.5905511811023623" right="0.1968503937007874" top="0.7874015748031497" bottom="0.1968503937007874" header="0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Харабалинский 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Пользователь</cp:lastModifiedBy>
  <cp:lastPrinted>2015-06-19T16:06:47Z</cp:lastPrinted>
  <dcterms:created xsi:type="dcterms:W3CDTF">1998-05-21T05:37:11Z</dcterms:created>
  <dcterms:modified xsi:type="dcterms:W3CDTF">2015-09-30T12:17:41Z</dcterms:modified>
  <cp:category/>
  <cp:version/>
  <cp:contentType/>
  <cp:contentStatus/>
</cp:coreProperties>
</file>